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315"/>
  </bookViews>
  <sheets>
    <sheet name="Planilha1" sheetId="1" r:id="rId1"/>
  </sheets>
  <definedNames>
    <definedName name="_xlnm._FilterDatabase" localSheetId="0" hidden="1">Planilha1!$A$1:$A$340</definedName>
  </definedNames>
  <calcPr calcId="144525"/>
</workbook>
</file>

<file path=xl/sharedStrings.xml><?xml version="1.0" encoding="utf-8"?>
<sst xmlns="http://schemas.openxmlformats.org/spreadsheetml/2006/main" count="377" uniqueCount="38">
  <si>
    <t>Voto</t>
  </si>
  <si>
    <t>Adriano Pinafo</t>
  </si>
  <si>
    <t>Alex da samu</t>
  </si>
  <si>
    <t>Intenção espontanea para Vereador</t>
  </si>
  <si>
    <t>Rogério Novaes</t>
  </si>
  <si>
    <t>Barretinho</t>
  </si>
  <si>
    <t>Chico do Hotel</t>
  </si>
  <si>
    <t>Galego Motorista</t>
  </si>
  <si>
    <t>Bruno da Guarda</t>
  </si>
  <si>
    <t>Daniel Nascimento</t>
  </si>
  <si>
    <t>Nere</t>
  </si>
  <si>
    <t>Carlos Checão</t>
  </si>
  <si>
    <t>Rose da Saúde</t>
  </si>
  <si>
    <t>Diney</t>
  </si>
  <si>
    <t>Felipe da Várzea alegre</t>
  </si>
  <si>
    <t>Léo Matos</t>
  </si>
  <si>
    <t>David Vieira</t>
  </si>
  <si>
    <t>Dr. Onaldo</t>
  </si>
  <si>
    <t>Domingo de São Francisco</t>
  </si>
  <si>
    <t>Flavinho</t>
  </si>
  <si>
    <t>Cleidiane</t>
  </si>
  <si>
    <t>Gabriela</t>
  </si>
  <si>
    <t>Luiz Pita</t>
  </si>
  <si>
    <t>Rubens do Hospital</t>
  </si>
  <si>
    <t>Valcir</t>
  </si>
  <si>
    <t>De da Várzea alegre</t>
  </si>
  <si>
    <t>Honaldo</t>
  </si>
  <si>
    <t>Ilma</t>
  </si>
  <si>
    <t>Leandro</t>
  </si>
  <si>
    <t>Marcos Portela</t>
  </si>
  <si>
    <t>Mazuke</t>
  </si>
  <si>
    <t>Ney</t>
  </si>
  <si>
    <t>Nilma Empreiteira</t>
  </si>
  <si>
    <t>Pastor Nilton</t>
  </si>
  <si>
    <t>Paulo Mecânico</t>
  </si>
  <si>
    <t>Outros</t>
  </si>
  <si>
    <t>Nenhum</t>
  </si>
  <si>
    <t>Não sabe/Não responde</t>
  </si>
</sst>
</file>

<file path=xl/styles.xml><?xml version="1.0" encoding="utf-8"?>
<styleSheet xmlns="http://schemas.openxmlformats.org/spreadsheetml/2006/main">
  <numFmts count="4">
    <numFmt numFmtId="176" formatCode="_-* #,##0.00_-;\-* #,##0.00_-;_-* &quot;-&quot;??_-;_-@_-"/>
    <numFmt numFmtId="177" formatCode="_-&quot;R$&quot;\ * #,##0_-;\-&quot;R$&quot;\ * #,##0_-;_-&quot;R$&quot;\ * &quot;-&quot;_-;_-@_-"/>
    <numFmt numFmtId="178" formatCode="_-&quot;R$&quot;\ * #,##0.00_-;\-&quot;R$&quot;\ * #,##0.00_-;_-&quot;R$&quot;\ * &quot;-&quot;??_-;_-@_-"/>
    <numFmt numFmtId="179" formatCode="_-* #,##0_-;\-* #,##0_-;_-* &quot;-&quot;_-;_-@_-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19" fillId="24" borderId="4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0"/>
  <sheetViews>
    <sheetView tabSelected="1" workbookViewId="0">
      <selection activeCell="A7" sqref="A7"/>
    </sheetView>
  </sheetViews>
  <sheetFormatPr defaultColWidth="9" defaultRowHeight="15" outlineLevelCol="5"/>
  <cols>
    <col min="1" max="1" width="54.75" customWidth="1"/>
    <col min="4" max="4" width="30.375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1</v>
      </c>
    </row>
    <row r="4" spans="1:4">
      <c r="A4" t="s">
        <v>2</v>
      </c>
      <c r="D4" t="s">
        <v>3</v>
      </c>
    </row>
    <row r="5" spans="1:6">
      <c r="A5" t="s">
        <v>2</v>
      </c>
      <c r="D5" t="s">
        <v>4</v>
      </c>
      <c r="E5">
        <f>COUNTIF(A:A,"Rogério Novaes")</f>
        <v>10</v>
      </c>
      <c r="F5" s="1">
        <f>E5/E41</f>
        <v>0.0294985250737463</v>
      </c>
    </row>
    <row r="6" spans="1:6">
      <c r="A6" t="s">
        <v>5</v>
      </c>
      <c r="D6" t="s">
        <v>6</v>
      </c>
      <c r="E6">
        <f>COUNTIF(A:A,"Chico do Hotel")</f>
        <v>9</v>
      </c>
      <c r="F6" s="1">
        <f>E6/E41</f>
        <v>0.0265486725663717</v>
      </c>
    </row>
    <row r="7" spans="1:6">
      <c r="A7" t="s">
        <v>5</v>
      </c>
      <c r="D7" t="s">
        <v>7</v>
      </c>
      <c r="E7">
        <f>COUNTIF(A:A,"Galego Motorista")</f>
        <v>8</v>
      </c>
      <c r="F7" s="1">
        <f>E7/E41</f>
        <v>0.023598820058997</v>
      </c>
    </row>
    <row r="8" spans="1:6">
      <c r="A8" t="s">
        <v>8</v>
      </c>
      <c r="D8" t="s">
        <v>9</v>
      </c>
      <c r="E8">
        <f>COUNTIF(A:A,"Daniel Nascimento")</f>
        <v>7</v>
      </c>
      <c r="F8" s="1">
        <f>E8/E41</f>
        <v>0.0206489675516224</v>
      </c>
    </row>
    <row r="9" spans="1:6">
      <c r="A9" t="s">
        <v>8</v>
      </c>
      <c r="D9" t="s">
        <v>10</v>
      </c>
      <c r="E9">
        <f>COUNTIF(A:A,"Nere")</f>
        <v>6</v>
      </c>
      <c r="F9" s="1">
        <f>E9/E41</f>
        <v>0.0176991150442478</v>
      </c>
    </row>
    <row r="10" spans="1:6">
      <c r="A10" t="s">
        <v>11</v>
      </c>
      <c r="D10" t="s">
        <v>12</v>
      </c>
      <c r="E10">
        <f>COUNTIF(A:A,"Rose da Saúde")</f>
        <v>6</v>
      </c>
      <c r="F10" s="1">
        <f>E10/E41</f>
        <v>0.0176991150442478</v>
      </c>
    </row>
    <row r="11" spans="1:6">
      <c r="A11" t="s">
        <v>11</v>
      </c>
      <c r="D11" t="s">
        <v>13</v>
      </c>
      <c r="E11">
        <f>COUNTIF(A:A,"Diney")</f>
        <v>5</v>
      </c>
      <c r="F11" s="1">
        <f>E11/E41</f>
        <v>0.0147492625368732</v>
      </c>
    </row>
    <row r="12" spans="1:6">
      <c r="A12" t="s">
        <v>11</v>
      </c>
      <c r="D12" t="s">
        <v>14</v>
      </c>
      <c r="E12">
        <f>COUNTIF(A:A,"Felipe da Várzea alegre")</f>
        <v>5</v>
      </c>
      <c r="F12" s="1">
        <f>E12/E41</f>
        <v>0.0147492625368732</v>
      </c>
    </row>
    <row r="13" spans="1:6">
      <c r="A13" t="s">
        <v>11</v>
      </c>
      <c r="D13" t="s">
        <v>15</v>
      </c>
      <c r="E13">
        <f>COUNTIF(A:A,"Léo Matos")</f>
        <v>5</v>
      </c>
      <c r="F13" s="1">
        <f>E13/E41</f>
        <v>0.0147492625368732</v>
      </c>
    </row>
    <row r="14" spans="1:6">
      <c r="A14" t="s">
        <v>6</v>
      </c>
      <c r="D14" t="s">
        <v>11</v>
      </c>
      <c r="E14">
        <f>COUNTIF(A:A,"Carlos Checão")</f>
        <v>4</v>
      </c>
      <c r="F14" s="1">
        <f>E14/E41</f>
        <v>0.0117994100294985</v>
      </c>
    </row>
    <row r="15" spans="1:6">
      <c r="A15" t="s">
        <v>6</v>
      </c>
      <c r="D15" t="s">
        <v>16</v>
      </c>
      <c r="E15">
        <f>COUNTIF(A:A,"David Vieira")</f>
        <v>4</v>
      </c>
      <c r="F15" s="1">
        <f>E15/E41</f>
        <v>0.0117994100294985</v>
      </c>
    </row>
    <row r="16" spans="1:6">
      <c r="A16" t="s">
        <v>6</v>
      </c>
      <c r="D16" t="s">
        <v>17</v>
      </c>
      <c r="E16">
        <f>COUNTIF(A:A,"Dr. Onaldo")</f>
        <v>4</v>
      </c>
      <c r="F16" s="1">
        <f>E16/E41</f>
        <v>0.0117994100294985</v>
      </c>
    </row>
    <row r="17" spans="1:6">
      <c r="A17" t="s">
        <v>6</v>
      </c>
      <c r="D17" t="s">
        <v>18</v>
      </c>
      <c r="E17">
        <f>COUNTIF(A:A,"Domingo de São Francisco")</f>
        <v>3</v>
      </c>
      <c r="F17" s="1">
        <f>E17/E41</f>
        <v>0.00884955752212389</v>
      </c>
    </row>
    <row r="18" spans="1:6">
      <c r="A18" t="s">
        <v>6</v>
      </c>
      <c r="D18" t="s">
        <v>19</v>
      </c>
      <c r="E18">
        <f>COUNTIF(A:A,"Flavinho")</f>
        <v>3</v>
      </c>
      <c r="F18" s="1">
        <f>E18/E41</f>
        <v>0.00884955752212389</v>
      </c>
    </row>
    <row r="19" spans="1:6">
      <c r="A19" t="s">
        <v>20</v>
      </c>
      <c r="D19" t="s">
        <v>21</v>
      </c>
      <c r="E19">
        <f>COUNTIF(A:A,"Gabriela")</f>
        <v>3</v>
      </c>
      <c r="F19" s="1">
        <f>E19/E41</f>
        <v>0.00884955752212389</v>
      </c>
    </row>
    <row r="20" spans="1:6">
      <c r="A20" t="s">
        <v>20</v>
      </c>
      <c r="D20" t="s">
        <v>22</v>
      </c>
      <c r="E20">
        <f>COUNTIF(A:A,"Luiz Pita")</f>
        <v>3</v>
      </c>
      <c r="F20" s="1">
        <f>E20/E41</f>
        <v>0.00884955752212389</v>
      </c>
    </row>
    <row r="21" spans="1:6">
      <c r="A21" t="s">
        <v>9</v>
      </c>
      <c r="D21" t="s">
        <v>23</v>
      </c>
      <c r="E21">
        <f>COUNTIF(A:A,"Rubens do Hospital")</f>
        <v>3</v>
      </c>
      <c r="F21" s="1">
        <f>E21/E41</f>
        <v>0.00884955752212389</v>
      </c>
    </row>
    <row r="22" spans="1:6">
      <c r="A22" t="s">
        <v>9</v>
      </c>
      <c r="D22" t="s">
        <v>24</v>
      </c>
      <c r="E22">
        <f>COUNTIF(A:A,"Valcir")</f>
        <v>3</v>
      </c>
      <c r="F22" s="1">
        <f>E22/E41</f>
        <v>0.00884955752212389</v>
      </c>
    </row>
    <row r="23" spans="1:6">
      <c r="A23" t="s">
        <v>9</v>
      </c>
      <c r="D23" t="s">
        <v>1</v>
      </c>
      <c r="E23">
        <f>COUNTIF(A:A,"Adriano Pinafo")</f>
        <v>2</v>
      </c>
      <c r="F23" s="1">
        <f>E23/E41</f>
        <v>0.00589970501474926</v>
      </c>
    </row>
    <row r="24" spans="1:6">
      <c r="A24" t="s">
        <v>9</v>
      </c>
      <c r="D24" t="s">
        <v>2</v>
      </c>
      <c r="E24">
        <f>COUNTIF(A:A,"Alex da samu")</f>
        <v>2</v>
      </c>
      <c r="F24" s="1">
        <f>E24/E41</f>
        <v>0.00589970501474926</v>
      </c>
    </row>
    <row r="25" spans="1:6">
      <c r="A25" t="s">
        <v>9</v>
      </c>
      <c r="D25" t="s">
        <v>5</v>
      </c>
      <c r="E25">
        <f>COUNTIF(A:A,"Barretinho")</f>
        <v>2</v>
      </c>
      <c r="F25" s="1">
        <f>E25/E41</f>
        <v>0.00589970501474926</v>
      </c>
    </row>
    <row r="26" spans="1:6">
      <c r="A26" t="s">
        <v>9</v>
      </c>
      <c r="D26" t="s">
        <v>8</v>
      </c>
      <c r="E26">
        <f>COUNTIF(A:A,"Bruno da Guarda")</f>
        <v>2</v>
      </c>
      <c r="F26" s="1">
        <f>E26/E41</f>
        <v>0.00589970501474926</v>
      </c>
    </row>
    <row r="27" spans="1:6">
      <c r="A27" t="s">
        <v>9</v>
      </c>
      <c r="D27" t="s">
        <v>20</v>
      </c>
      <c r="E27">
        <f>COUNTIF(A:A,"Cleidiane")</f>
        <v>2</v>
      </c>
      <c r="F27" s="1">
        <f>E27/E41</f>
        <v>0.00589970501474926</v>
      </c>
    </row>
    <row r="28" spans="1:6">
      <c r="A28" t="s">
        <v>16</v>
      </c>
      <c r="D28" t="s">
        <v>25</v>
      </c>
      <c r="E28">
        <f>COUNTIF(A:A,"De da Várzea alegre")</f>
        <v>2</v>
      </c>
      <c r="F28" s="1">
        <f>E28/E41</f>
        <v>0.00589970501474926</v>
      </c>
    </row>
    <row r="29" spans="1:6">
      <c r="A29" t="s">
        <v>16</v>
      </c>
      <c r="D29" t="s">
        <v>26</v>
      </c>
      <c r="E29">
        <f>COUNTIF(A:A,"Honaldo")</f>
        <v>2</v>
      </c>
      <c r="F29" s="1">
        <f>E29/E41</f>
        <v>0.00589970501474926</v>
      </c>
    </row>
    <row r="30" spans="1:6">
      <c r="A30" t="s">
        <v>16</v>
      </c>
      <c r="D30" t="s">
        <v>27</v>
      </c>
      <c r="E30">
        <f>COUNTIF(A:A,"Ilma")</f>
        <v>2</v>
      </c>
      <c r="F30" s="1">
        <f>E30/E41</f>
        <v>0.00589970501474926</v>
      </c>
    </row>
    <row r="31" spans="1:6">
      <c r="A31" t="s">
        <v>16</v>
      </c>
      <c r="D31" t="s">
        <v>28</v>
      </c>
      <c r="E31">
        <f>COUNTIF(A:A,"Leandro")</f>
        <v>2</v>
      </c>
      <c r="F31" s="1">
        <f>E31/E41</f>
        <v>0.00589970501474926</v>
      </c>
    </row>
    <row r="32" spans="1:6">
      <c r="A32" t="s">
        <v>25</v>
      </c>
      <c r="D32" t="s">
        <v>29</v>
      </c>
      <c r="E32">
        <f>COUNTIF(A:A,"Marcos Portela")</f>
        <v>2</v>
      </c>
      <c r="F32" s="1">
        <f>E32/E41</f>
        <v>0.00589970501474926</v>
      </c>
    </row>
    <row r="33" spans="1:6">
      <c r="A33" t="s">
        <v>25</v>
      </c>
      <c r="D33" t="s">
        <v>30</v>
      </c>
      <c r="E33">
        <f>COUNTIF(A:A,"Mazuke")</f>
        <v>2</v>
      </c>
      <c r="F33" s="1">
        <f>E33/E41</f>
        <v>0.00589970501474926</v>
      </c>
    </row>
    <row r="34" spans="1:6">
      <c r="A34" t="s">
        <v>13</v>
      </c>
      <c r="D34" t="s">
        <v>31</v>
      </c>
      <c r="E34">
        <f>COUNTIF(A:A,"Ney")</f>
        <v>2</v>
      </c>
      <c r="F34" s="1">
        <f>E34/E41</f>
        <v>0.00589970501474926</v>
      </c>
    </row>
    <row r="35" spans="1:6">
      <c r="A35" t="s">
        <v>13</v>
      </c>
      <c r="D35" t="s">
        <v>32</v>
      </c>
      <c r="E35">
        <f>COUNTIF(A:A,"Nilma Empreiteira")</f>
        <v>2</v>
      </c>
      <c r="F35" s="1">
        <f>E35/E41</f>
        <v>0.00589970501474926</v>
      </c>
    </row>
    <row r="36" spans="1:6">
      <c r="A36" t="s">
        <v>13</v>
      </c>
      <c r="D36" t="s">
        <v>33</v>
      </c>
      <c r="E36">
        <f>COUNTIF(A:A,"Pastor Nilton")</f>
        <v>2</v>
      </c>
      <c r="F36" s="1">
        <f>E36/E41</f>
        <v>0.00589970501474926</v>
      </c>
    </row>
    <row r="37" spans="1:6">
      <c r="A37" t="s">
        <v>13</v>
      </c>
      <c r="D37" t="s">
        <v>34</v>
      </c>
      <c r="E37">
        <f>COUNTIF(A:A,"Paulo Mecânico")</f>
        <v>2</v>
      </c>
      <c r="F37" s="1">
        <f>E37/E41</f>
        <v>0.00589970501474926</v>
      </c>
    </row>
    <row r="38" spans="1:6">
      <c r="A38" t="s">
        <v>13</v>
      </c>
      <c r="D38" t="s">
        <v>35</v>
      </c>
      <c r="E38">
        <f>COUNTIF(A:A,"Outros")</f>
        <v>51</v>
      </c>
      <c r="F38" s="1">
        <f>E38/E41</f>
        <v>0.150442477876106</v>
      </c>
    </row>
    <row r="39" spans="1:6">
      <c r="A39" t="s">
        <v>18</v>
      </c>
      <c r="D39" t="s">
        <v>36</v>
      </c>
      <c r="E39">
        <f>COUNTIF(A:A,"Nenhum")</f>
        <v>73</v>
      </c>
      <c r="F39" s="1">
        <f>E39/E41</f>
        <v>0.215339233038348</v>
      </c>
    </row>
    <row r="40" spans="1:6">
      <c r="A40" t="s">
        <v>18</v>
      </c>
      <c r="D40" t="s">
        <v>37</v>
      </c>
      <c r="E40">
        <f>COUNTIF(A:A,"Não sabe/Não responde")</f>
        <v>94</v>
      </c>
      <c r="F40" s="1">
        <f>E40/E41</f>
        <v>0.277286135693215</v>
      </c>
    </row>
    <row r="41" spans="1:5">
      <c r="A41" t="s">
        <v>18</v>
      </c>
      <c r="E41">
        <f>SUM(E5:E40)</f>
        <v>339</v>
      </c>
    </row>
    <row r="42" spans="1:1">
      <c r="A42" t="s">
        <v>17</v>
      </c>
    </row>
    <row r="43" spans="1:1">
      <c r="A43" t="s">
        <v>17</v>
      </c>
    </row>
    <row r="44" spans="1:1">
      <c r="A44" t="s">
        <v>17</v>
      </c>
    </row>
    <row r="45" spans="1:1">
      <c r="A45" t="s">
        <v>17</v>
      </c>
    </row>
    <row r="46" spans="1:1">
      <c r="A46" t="s">
        <v>14</v>
      </c>
    </row>
    <row r="47" spans="1:1">
      <c r="A47" t="s">
        <v>14</v>
      </c>
    </row>
    <row r="48" spans="1:1">
      <c r="A48" t="s">
        <v>14</v>
      </c>
    </row>
    <row r="49" spans="1:1">
      <c r="A49" t="s">
        <v>14</v>
      </c>
    </row>
    <row r="50" spans="1:1">
      <c r="A50" t="s">
        <v>14</v>
      </c>
    </row>
    <row r="51" spans="1:1">
      <c r="A51" t="s">
        <v>19</v>
      </c>
    </row>
    <row r="52" spans="1:1">
      <c r="A52" t="s">
        <v>19</v>
      </c>
    </row>
    <row r="53" spans="1:1">
      <c r="A53" t="s">
        <v>19</v>
      </c>
    </row>
    <row r="54" spans="1:1">
      <c r="A54" t="s">
        <v>21</v>
      </c>
    </row>
    <row r="55" spans="1:1">
      <c r="A55" t="s">
        <v>21</v>
      </c>
    </row>
    <row r="56" spans="1:1">
      <c r="A56" t="s">
        <v>21</v>
      </c>
    </row>
    <row r="57" spans="1:1">
      <c r="A57" t="s">
        <v>7</v>
      </c>
    </row>
    <row r="58" spans="1:1">
      <c r="A58" t="s">
        <v>7</v>
      </c>
    </row>
    <row r="59" spans="1:1">
      <c r="A59" t="s">
        <v>7</v>
      </c>
    </row>
    <row r="60" spans="1:1">
      <c r="A60" t="s">
        <v>7</v>
      </c>
    </row>
    <row r="61" spans="1:1">
      <c r="A61" t="s">
        <v>7</v>
      </c>
    </row>
    <row r="62" spans="1:1">
      <c r="A62" t="s">
        <v>7</v>
      </c>
    </row>
    <row r="63" spans="1:1">
      <c r="A63" t="s">
        <v>7</v>
      </c>
    </row>
    <row r="64" spans="1:1">
      <c r="A64" t="s">
        <v>7</v>
      </c>
    </row>
    <row r="65" spans="1:1">
      <c r="A65" t="s">
        <v>26</v>
      </c>
    </row>
    <row r="66" spans="1:1">
      <c r="A66" t="s">
        <v>26</v>
      </c>
    </row>
    <row r="67" spans="1:1">
      <c r="A67" t="s">
        <v>27</v>
      </c>
    </row>
    <row r="68" spans="1:1">
      <c r="A68" t="s">
        <v>27</v>
      </c>
    </row>
    <row r="69" spans="1:1">
      <c r="A69" t="s">
        <v>28</v>
      </c>
    </row>
    <row r="70" spans="1:1">
      <c r="A70" t="s">
        <v>28</v>
      </c>
    </row>
    <row r="71" spans="1:1">
      <c r="A71" t="s">
        <v>22</v>
      </c>
    </row>
    <row r="72" spans="1:1">
      <c r="A72" t="s">
        <v>22</v>
      </c>
    </row>
    <row r="73" spans="1:1">
      <c r="A73" t="s">
        <v>22</v>
      </c>
    </row>
    <row r="74" spans="1:1">
      <c r="A74" t="s">
        <v>15</v>
      </c>
    </row>
    <row r="75" spans="1:1">
      <c r="A75" t="s">
        <v>15</v>
      </c>
    </row>
    <row r="76" spans="1:1">
      <c r="A76" t="s">
        <v>15</v>
      </c>
    </row>
    <row r="77" spans="1:1">
      <c r="A77" t="s">
        <v>15</v>
      </c>
    </row>
    <row r="78" spans="1:1">
      <c r="A78" t="s">
        <v>15</v>
      </c>
    </row>
    <row r="79" spans="1:1">
      <c r="A79" t="s">
        <v>29</v>
      </c>
    </row>
    <row r="80" spans="1:1">
      <c r="A80" t="s">
        <v>29</v>
      </c>
    </row>
    <row r="81" spans="1:1">
      <c r="A81" t="s">
        <v>30</v>
      </c>
    </row>
    <row r="82" spans="1:1">
      <c r="A82" t="s">
        <v>30</v>
      </c>
    </row>
    <row r="83" spans="1:1">
      <c r="A83" t="s">
        <v>36</v>
      </c>
    </row>
    <row r="84" spans="1:1">
      <c r="A84" t="s">
        <v>36</v>
      </c>
    </row>
    <row r="85" spans="1:1">
      <c r="A85" t="s">
        <v>36</v>
      </c>
    </row>
    <row r="86" spans="1:1">
      <c r="A86" t="s">
        <v>36</v>
      </c>
    </row>
    <row r="87" spans="1:1">
      <c r="A87" t="s">
        <v>36</v>
      </c>
    </row>
    <row r="88" spans="1:1">
      <c r="A88" t="s">
        <v>36</v>
      </c>
    </row>
    <row r="89" spans="1:1">
      <c r="A89" t="s">
        <v>36</v>
      </c>
    </row>
    <row r="90" spans="1:1">
      <c r="A90" t="s">
        <v>36</v>
      </c>
    </row>
    <row r="91" spans="1:1">
      <c r="A91" t="s">
        <v>36</v>
      </c>
    </row>
    <row r="92" spans="1:1">
      <c r="A92" t="s">
        <v>36</v>
      </c>
    </row>
    <row r="93" spans="1:1">
      <c r="A93" t="s">
        <v>36</v>
      </c>
    </row>
    <row r="94" spans="1:1">
      <c r="A94" t="s">
        <v>36</v>
      </c>
    </row>
    <row r="95" spans="1:1">
      <c r="A95" t="s">
        <v>36</v>
      </c>
    </row>
    <row r="96" spans="1:1">
      <c r="A96" t="s">
        <v>36</v>
      </c>
    </row>
    <row r="97" spans="1:1">
      <c r="A97" t="s">
        <v>36</v>
      </c>
    </row>
    <row r="98" spans="1:1">
      <c r="A98" t="s">
        <v>36</v>
      </c>
    </row>
    <row r="99" spans="1:1">
      <c r="A99" t="s">
        <v>36</v>
      </c>
    </row>
    <row r="100" spans="1:1">
      <c r="A100" t="s">
        <v>36</v>
      </c>
    </row>
    <row r="101" spans="1:1">
      <c r="A101" t="s">
        <v>36</v>
      </c>
    </row>
    <row r="102" spans="1:1">
      <c r="A102" t="s">
        <v>36</v>
      </c>
    </row>
    <row r="103" spans="1:1">
      <c r="A103" t="s">
        <v>36</v>
      </c>
    </row>
    <row r="104" spans="1:1">
      <c r="A104" t="s">
        <v>36</v>
      </c>
    </row>
    <row r="105" spans="1:1">
      <c r="A105" t="s">
        <v>36</v>
      </c>
    </row>
    <row r="106" spans="1:1">
      <c r="A106" t="s">
        <v>36</v>
      </c>
    </row>
    <row r="107" spans="1:1">
      <c r="A107" t="s">
        <v>36</v>
      </c>
    </row>
    <row r="108" spans="1:1">
      <c r="A108" t="s">
        <v>36</v>
      </c>
    </row>
    <row r="109" spans="1:1">
      <c r="A109" t="s">
        <v>36</v>
      </c>
    </row>
    <row r="110" spans="1:1">
      <c r="A110" t="s">
        <v>36</v>
      </c>
    </row>
    <row r="111" spans="1:1">
      <c r="A111" t="s">
        <v>36</v>
      </c>
    </row>
    <row r="112" spans="1:1">
      <c r="A112" t="s">
        <v>36</v>
      </c>
    </row>
    <row r="113" spans="1:1">
      <c r="A113" t="s">
        <v>36</v>
      </c>
    </row>
    <row r="114" spans="1:1">
      <c r="A114" t="s">
        <v>36</v>
      </c>
    </row>
    <row r="115" spans="1:1">
      <c r="A115" t="s">
        <v>36</v>
      </c>
    </row>
    <row r="116" spans="1:1">
      <c r="A116" t="s">
        <v>36</v>
      </c>
    </row>
    <row r="117" spans="1:1">
      <c r="A117" t="s">
        <v>36</v>
      </c>
    </row>
    <row r="118" spans="1:1">
      <c r="A118" t="s">
        <v>36</v>
      </c>
    </row>
    <row r="119" spans="1:1">
      <c r="A119" t="s">
        <v>36</v>
      </c>
    </row>
    <row r="120" spans="1:1">
      <c r="A120" t="s">
        <v>36</v>
      </c>
    </row>
    <row r="121" spans="1:1">
      <c r="A121" t="s">
        <v>36</v>
      </c>
    </row>
    <row r="122" spans="1:1">
      <c r="A122" t="s">
        <v>36</v>
      </c>
    </row>
    <row r="123" spans="1:1">
      <c r="A123" t="s">
        <v>36</v>
      </c>
    </row>
    <row r="124" spans="1:1">
      <c r="A124" t="s">
        <v>36</v>
      </c>
    </row>
    <row r="125" spans="1:1">
      <c r="A125" t="s">
        <v>36</v>
      </c>
    </row>
    <row r="126" spans="1:1">
      <c r="A126" t="s">
        <v>36</v>
      </c>
    </row>
    <row r="127" spans="1:1">
      <c r="A127" t="s">
        <v>36</v>
      </c>
    </row>
    <row r="128" spans="1:1">
      <c r="A128" t="s">
        <v>36</v>
      </c>
    </row>
    <row r="129" spans="1:1">
      <c r="A129" t="s">
        <v>36</v>
      </c>
    </row>
    <row r="130" spans="1:1">
      <c r="A130" t="s">
        <v>36</v>
      </c>
    </row>
    <row r="131" spans="1:1">
      <c r="A131" t="s">
        <v>36</v>
      </c>
    </row>
    <row r="132" spans="1:1">
      <c r="A132" t="s">
        <v>36</v>
      </c>
    </row>
    <row r="133" spans="1:1">
      <c r="A133" t="s">
        <v>36</v>
      </c>
    </row>
    <row r="134" spans="1:1">
      <c r="A134" t="s">
        <v>36</v>
      </c>
    </row>
    <row r="135" spans="1:1">
      <c r="A135" t="s">
        <v>36</v>
      </c>
    </row>
    <row r="136" spans="1:1">
      <c r="A136" t="s">
        <v>36</v>
      </c>
    </row>
    <row r="137" spans="1:1">
      <c r="A137" t="s">
        <v>36</v>
      </c>
    </row>
    <row r="138" spans="1:1">
      <c r="A138" t="s">
        <v>36</v>
      </c>
    </row>
    <row r="139" spans="1:1">
      <c r="A139" t="s">
        <v>36</v>
      </c>
    </row>
    <row r="140" spans="1:1">
      <c r="A140" t="s">
        <v>36</v>
      </c>
    </row>
    <row r="141" spans="1:1">
      <c r="A141" t="s">
        <v>36</v>
      </c>
    </row>
    <row r="142" spans="1:1">
      <c r="A142" t="s">
        <v>36</v>
      </c>
    </row>
    <row r="143" spans="1:1">
      <c r="A143" t="s">
        <v>36</v>
      </c>
    </row>
    <row r="144" spans="1:1">
      <c r="A144" t="s">
        <v>36</v>
      </c>
    </row>
    <row r="145" spans="1:1">
      <c r="A145" t="s">
        <v>36</v>
      </c>
    </row>
    <row r="146" spans="1:1">
      <c r="A146" t="s">
        <v>36</v>
      </c>
    </row>
    <row r="147" spans="1:1">
      <c r="A147" t="s">
        <v>36</v>
      </c>
    </row>
    <row r="148" spans="1:1">
      <c r="A148" t="s">
        <v>36</v>
      </c>
    </row>
    <row r="149" spans="1:1">
      <c r="A149" t="s">
        <v>36</v>
      </c>
    </row>
    <row r="150" spans="1:1">
      <c r="A150" t="s">
        <v>36</v>
      </c>
    </row>
    <row r="151" spans="1:1">
      <c r="A151" t="s">
        <v>36</v>
      </c>
    </row>
    <row r="152" spans="1:1">
      <c r="A152" t="s">
        <v>36</v>
      </c>
    </row>
    <row r="153" spans="1:1">
      <c r="A153" t="s">
        <v>36</v>
      </c>
    </row>
    <row r="154" spans="1:1">
      <c r="A154" t="s">
        <v>36</v>
      </c>
    </row>
    <row r="155" spans="1:1">
      <c r="A155" t="s">
        <v>36</v>
      </c>
    </row>
    <row r="156" spans="1:1">
      <c r="A156" t="s">
        <v>10</v>
      </c>
    </row>
    <row r="157" spans="1:1">
      <c r="A157" t="s">
        <v>10</v>
      </c>
    </row>
    <row r="158" spans="1:1">
      <c r="A158" t="s">
        <v>10</v>
      </c>
    </row>
    <row r="159" spans="1:1">
      <c r="A159" t="s">
        <v>10</v>
      </c>
    </row>
    <row r="160" spans="1:1">
      <c r="A160" t="s">
        <v>10</v>
      </c>
    </row>
    <row r="161" spans="1:1">
      <c r="A161" t="s">
        <v>10</v>
      </c>
    </row>
    <row r="162" spans="1:1">
      <c r="A162" t="s">
        <v>31</v>
      </c>
    </row>
    <row r="163" spans="1:1">
      <c r="A163" t="s">
        <v>31</v>
      </c>
    </row>
    <row r="164" spans="1:1">
      <c r="A164" t="s">
        <v>32</v>
      </c>
    </row>
    <row r="165" spans="1:1">
      <c r="A165" t="s">
        <v>32</v>
      </c>
    </row>
    <row r="166" spans="1:1">
      <c r="A166" t="s">
        <v>37</v>
      </c>
    </row>
    <row r="167" spans="1:1">
      <c r="A167" t="s">
        <v>37</v>
      </c>
    </row>
    <row r="168" spans="1:1">
      <c r="A168" t="s">
        <v>37</v>
      </c>
    </row>
    <row r="169" spans="1:1">
      <c r="A169" t="s">
        <v>37</v>
      </c>
    </row>
    <row r="170" spans="1:1">
      <c r="A170" t="s">
        <v>37</v>
      </c>
    </row>
    <row r="171" spans="1:1">
      <c r="A171" t="s">
        <v>37</v>
      </c>
    </row>
    <row r="172" spans="1:1">
      <c r="A172" t="s">
        <v>37</v>
      </c>
    </row>
    <row r="173" spans="1:1">
      <c r="A173" t="s">
        <v>37</v>
      </c>
    </row>
    <row r="174" spans="1:1">
      <c r="A174" t="s">
        <v>37</v>
      </c>
    </row>
    <row r="175" spans="1:1">
      <c r="A175" t="s">
        <v>37</v>
      </c>
    </row>
    <row r="176" spans="1:1">
      <c r="A176" t="s">
        <v>37</v>
      </c>
    </row>
    <row r="177" spans="1:1">
      <c r="A177" t="s">
        <v>37</v>
      </c>
    </row>
    <row r="178" spans="1:1">
      <c r="A178" t="s">
        <v>37</v>
      </c>
    </row>
    <row r="179" spans="1:1">
      <c r="A179" t="s">
        <v>37</v>
      </c>
    </row>
    <row r="180" spans="1:1">
      <c r="A180" t="s">
        <v>37</v>
      </c>
    </row>
    <row r="181" spans="1:1">
      <c r="A181" t="s">
        <v>37</v>
      </c>
    </row>
    <row r="182" spans="1:1">
      <c r="A182" t="s">
        <v>37</v>
      </c>
    </row>
    <row r="183" spans="1:1">
      <c r="A183" t="s">
        <v>37</v>
      </c>
    </row>
    <row r="184" spans="1:1">
      <c r="A184" t="s">
        <v>37</v>
      </c>
    </row>
    <row r="185" spans="1:1">
      <c r="A185" t="s">
        <v>37</v>
      </c>
    </row>
    <row r="186" spans="1:1">
      <c r="A186" t="s">
        <v>37</v>
      </c>
    </row>
    <row r="187" spans="1:1">
      <c r="A187" t="s">
        <v>37</v>
      </c>
    </row>
    <row r="188" spans="1:1">
      <c r="A188" t="s">
        <v>37</v>
      </c>
    </row>
    <row r="189" spans="1:1">
      <c r="A189" t="s">
        <v>37</v>
      </c>
    </row>
    <row r="190" spans="1:1">
      <c r="A190" t="s">
        <v>37</v>
      </c>
    </row>
    <row r="191" spans="1:1">
      <c r="A191" t="s">
        <v>37</v>
      </c>
    </row>
    <row r="192" spans="1:1">
      <c r="A192" t="s">
        <v>37</v>
      </c>
    </row>
    <row r="193" spans="1:1">
      <c r="A193" t="s">
        <v>37</v>
      </c>
    </row>
    <row r="194" spans="1:1">
      <c r="A194" t="s">
        <v>37</v>
      </c>
    </row>
    <row r="195" spans="1:1">
      <c r="A195" t="s">
        <v>37</v>
      </c>
    </row>
    <row r="196" spans="1:1">
      <c r="A196" t="s">
        <v>37</v>
      </c>
    </row>
    <row r="197" spans="1:1">
      <c r="A197" t="s">
        <v>37</v>
      </c>
    </row>
    <row r="198" spans="1:1">
      <c r="A198" t="s">
        <v>37</v>
      </c>
    </row>
    <row r="199" spans="1:1">
      <c r="A199" t="s">
        <v>37</v>
      </c>
    </row>
    <row r="200" spans="1:1">
      <c r="A200" t="s">
        <v>37</v>
      </c>
    </row>
    <row r="201" spans="1:1">
      <c r="A201" t="s">
        <v>37</v>
      </c>
    </row>
    <row r="202" spans="1:1">
      <c r="A202" t="s">
        <v>37</v>
      </c>
    </row>
    <row r="203" spans="1:1">
      <c r="A203" t="s">
        <v>37</v>
      </c>
    </row>
    <row r="204" spans="1:1">
      <c r="A204" t="s">
        <v>37</v>
      </c>
    </row>
    <row r="205" spans="1:1">
      <c r="A205" t="s">
        <v>37</v>
      </c>
    </row>
    <row r="206" spans="1:1">
      <c r="A206" t="s">
        <v>37</v>
      </c>
    </row>
    <row r="207" spans="1:1">
      <c r="A207" t="s">
        <v>37</v>
      </c>
    </row>
    <row r="208" spans="1:1">
      <c r="A208" t="s">
        <v>37</v>
      </c>
    </row>
    <row r="209" spans="1:1">
      <c r="A209" t="s">
        <v>37</v>
      </c>
    </row>
    <row r="210" spans="1:1">
      <c r="A210" t="s">
        <v>37</v>
      </c>
    </row>
    <row r="211" spans="1:1">
      <c r="A211" t="s">
        <v>37</v>
      </c>
    </row>
    <row r="212" spans="1:1">
      <c r="A212" t="s">
        <v>37</v>
      </c>
    </row>
    <row r="213" spans="1:1">
      <c r="A213" t="s">
        <v>37</v>
      </c>
    </row>
    <row r="214" spans="1:1">
      <c r="A214" t="s">
        <v>37</v>
      </c>
    </row>
    <row r="215" spans="1:1">
      <c r="A215" t="s">
        <v>37</v>
      </c>
    </row>
    <row r="216" spans="1:1">
      <c r="A216" t="s">
        <v>37</v>
      </c>
    </row>
    <row r="217" spans="1:1">
      <c r="A217" t="s">
        <v>37</v>
      </c>
    </row>
    <row r="218" spans="1:1">
      <c r="A218" t="s">
        <v>37</v>
      </c>
    </row>
    <row r="219" spans="1:1">
      <c r="A219" t="s">
        <v>37</v>
      </c>
    </row>
    <row r="220" spans="1:1">
      <c r="A220" t="s">
        <v>37</v>
      </c>
    </row>
    <row r="221" spans="1:1">
      <c r="A221" t="s">
        <v>37</v>
      </c>
    </row>
    <row r="222" spans="1:1">
      <c r="A222" t="s">
        <v>37</v>
      </c>
    </row>
    <row r="223" spans="1:1">
      <c r="A223" t="s">
        <v>37</v>
      </c>
    </row>
    <row r="224" spans="1:1">
      <c r="A224" t="s">
        <v>37</v>
      </c>
    </row>
    <row r="225" spans="1:1">
      <c r="A225" t="s">
        <v>37</v>
      </c>
    </row>
    <row r="226" spans="1:1">
      <c r="A226" t="s">
        <v>37</v>
      </c>
    </row>
    <row r="227" spans="1:1">
      <c r="A227" t="s">
        <v>37</v>
      </c>
    </row>
    <row r="228" spans="1:1">
      <c r="A228" t="s">
        <v>37</v>
      </c>
    </row>
    <row r="229" spans="1:1">
      <c r="A229" t="s">
        <v>37</v>
      </c>
    </row>
    <row r="230" spans="1:1">
      <c r="A230" t="s">
        <v>37</v>
      </c>
    </row>
    <row r="231" spans="1:1">
      <c r="A231" t="s">
        <v>37</v>
      </c>
    </row>
    <row r="232" spans="1:1">
      <c r="A232" t="s">
        <v>37</v>
      </c>
    </row>
    <row r="233" spans="1:1">
      <c r="A233" t="s">
        <v>37</v>
      </c>
    </row>
    <row r="234" spans="1:1">
      <c r="A234" t="s">
        <v>37</v>
      </c>
    </row>
    <row r="235" spans="1:1">
      <c r="A235" t="s">
        <v>37</v>
      </c>
    </row>
    <row r="236" spans="1:1">
      <c r="A236" t="s">
        <v>37</v>
      </c>
    </row>
    <row r="237" spans="1:1">
      <c r="A237" t="s">
        <v>37</v>
      </c>
    </row>
    <row r="238" spans="1:1">
      <c r="A238" t="s">
        <v>37</v>
      </c>
    </row>
    <row r="239" spans="1:1">
      <c r="A239" t="s">
        <v>37</v>
      </c>
    </row>
    <row r="240" spans="1:1">
      <c r="A240" t="s">
        <v>37</v>
      </c>
    </row>
    <row r="241" spans="1:1">
      <c r="A241" t="s">
        <v>37</v>
      </c>
    </row>
    <row r="242" spans="1:1">
      <c r="A242" t="s">
        <v>37</v>
      </c>
    </row>
    <row r="243" spans="1:1">
      <c r="A243" t="s">
        <v>37</v>
      </c>
    </row>
    <row r="244" spans="1:1">
      <c r="A244" t="s">
        <v>37</v>
      </c>
    </row>
    <row r="245" spans="1:1">
      <c r="A245" t="s">
        <v>37</v>
      </c>
    </row>
    <row r="246" spans="1:1">
      <c r="A246" t="s">
        <v>37</v>
      </c>
    </row>
    <row r="247" spans="1:1">
      <c r="A247" t="s">
        <v>37</v>
      </c>
    </row>
    <row r="248" spans="1:1">
      <c r="A248" t="s">
        <v>37</v>
      </c>
    </row>
    <row r="249" spans="1:1">
      <c r="A249" t="s">
        <v>37</v>
      </c>
    </row>
    <row r="250" spans="1:1">
      <c r="A250" t="s">
        <v>37</v>
      </c>
    </row>
    <row r="251" spans="1:1">
      <c r="A251" t="s">
        <v>37</v>
      </c>
    </row>
    <row r="252" spans="1:1">
      <c r="A252" t="s">
        <v>37</v>
      </c>
    </row>
    <row r="253" spans="1:1">
      <c r="A253" t="s">
        <v>37</v>
      </c>
    </row>
    <row r="254" spans="1:1">
      <c r="A254" t="s">
        <v>37</v>
      </c>
    </row>
    <row r="255" spans="1:1">
      <c r="A255" t="s">
        <v>37</v>
      </c>
    </row>
    <row r="256" spans="1:1">
      <c r="A256" t="s">
        <v>37</v>
      </c>
    </row>
    <row r="257" spans="1:1">
      <c r="A257" t="s">
        <v>37</v>
      </c>
    </row>
    <row r="258" spans="1:1">
      <c r="A258" t="s">
        <v>37</v>
      </c>
    </row>
    <row r="259" spans="1:1">
      <c r="A259" t="s">
        <v>37</v>
      </c>
    </row>
    <row r="260" spans="1:1">
      <c r="A260" t="s">
        <v>35</v>
      </c>
    </row>
    <row r="261" spans="1:1">
      <c r="A261" t="s">
        <v>35</v>
      </c>
    </row>
    <row r="262" spans="1:1">
      <c r="A262" t="s">
        <v>35</v>
      </c>
    </row>
    <row r="263" spans="1:1">
      <c r="A263" t="s">
        <v>35</v>
      </c>
    </row>
    <row r="264" spans="1:1">
      <c r="A264" t="s">
        <v>35</v>
      </c>
    </row>
    <row r="265" spans="1:1">
      <c r="A265" t="s">
        <v>35</v>
      </c>
    </row>
    <row r="266" spans="1:1">
      <c r="A266" t="s">
        <v>35</v>
      </c>
    </row>
    <row r="267" spans="1:1">
      <c r="A267" t="s">
        <v>35</v>
      </c>
    </row>
    <row r="268" spans="1:1">
      <c r="A268" t="s">
        <v>35</v>
      </c>
    </row>
    <row r="269" spans="1:1">
      <c r="A269" t="s">
        <v>35</v>
      </c>
    </row>
    <row r="270" spans="1:1">
      <c r="A270" t="s">
        <v>35</v>
      </c>
    </row>
    <row r="271" spans="1:1">
      <c r="A271" t="s">
        <v>35</v>
      </c>
    </row>
    <row r="272" spans="1:1">
      <c r="A272" t="s">
        <v>35</v>
      </c>
    </row>
    <row r="273" spans="1:1">
      <c r="A273" t="s">
        <v>35</v>
      </c>
    </row>
    <row r="274" spans="1:1">
      <c r="A274" t="s">
        <v>35</v>
      </c>
    </row>
    <row r="275" spans="1:1">
      <c r="A275" t="s">
        <v>35</v>
      </c>
    </row>
    <row r="276" spans="1:1">
      <c r="A276" t="s">
        <v>35</v>
      </c>
    </row>
    <row r="277" spans="1:1">
      <c r="A277" t="s">
        <v>35</v>
      </c>
    </row>
    <row r="278" spans="1:1">
      <c r="A278" t="s">
        <v>35</v>
      </c>
    </row>
    <row r="279" spans="1:1">
      <c r="A279" t="s">
        <v>35</v>
      </c>
    </row>
    <row r="280" spans="1:1">
      <c r="A280" t="s">
        <v>35</v>
      </c>
    </row>
    <row r="281" spans="1:1">
      <c r="A281" t="s">
        <v>35</v>
      </c>
    </row>
    <row r="282" spans="1:1">
      <c r="A282" t="s">
        <v>35</v>
      </c>
    </row>
    <row r="283" spans="1:1">
      <c r="A283" t="s">
        <v>35</v>
      </c>
    </row>
    <row r="284" spans="1:1">
      <c r="A284" t="s">
        <v>35</v>
      </c>
    </row>
    <row r="285" spans="1:1">
      <c r="A285" t="s">
        <v>35</v>
      </c>
    </row>
    <row r="286" spans="1:1">
      <c r="A286" t="s">
        <v>35</v>
      </c>
    </row>
    <row r="287" spans="1:1">
      <c r="A287" t="s">
        <v>35</v>
      </c>
    </row>
    <row r="288" spans="1:1">
      <c r="A288" t="s">
        <v>35</v>
      </c>
    </row>
    <row r="289" spans="1:1">
      <c r="A289" t="s">
        <v>35</v>
      </c>
    </row>
    <row r="290" spans="1:1">
      <c r="A290" t="s">
        <v>35</v>
      </c>
    </row>
    <row r="291" spans="1:1">
      <c r="A291" t="s">
        <v>35</v>
      </c>
    </row>
    <row r="292" spans="1:1">
      <c r="A292" t="s">
        <v>35</v>
      </c>
    </row>
    <row r="293" spans="1:1">
      <c r="A293" t="s">
        <v>35</v>
      </c>
    </row>
    <row r="294" spans="1:1">
      <c r="A294" t="s">
        <v>35</v>
      </c>
    </row>
    <row r="295" spans="1:1">
      <c r="A295" t="s">
        <v>35</v>
      </c>
    </row>
    <row r="296" spans="1:1">
      <c r="A296" t="s">
        <v>35</v>
      </c>
    </row>
    <row r="297" spans="1:1">
      <c r="A297" t="s">
        <v>35</v>
      </c>
    </row>
    <row r="298" spans="1:1">
      <c r="A298" t="s">
        <v>35</v>
      </c>
    </row>
    <row r="299" spans="1:1">
      <c r="A299" t="s">
        <v>35</v>
      </c>
    </row>
    <row r="300" spans="1:1">
      <c r="A300" t="s">
        <v>35</v>
      </c>
    </row>
    <row r="301" spans="1:1">
      <c r="A301" t="s">
        <v>35</v>
      </c>
    </row>
    <row r="302" spans="1:1">
      <c r="A302" t="s">
        <v>35</v>
      </c>
    </row>
    <row r="303" spans="1:1">
      <c r="A303" t="s">
        <v>35</v>
      </c>
    </row>
    <row r="304" spans="1:1">
      <c r="A304" t="s">
        <v>35</v>
      </c>
    </row>
    <row r="305" spans="1:1">
      <c r="A305" t="s">
        <v>35</v>
      </c>
    </row>
    <row r="306" spans="1:1">
      <c r="A306" t="s">
        <v>35</v>
      </c>
    </row>
    <row r="307" spans="1:1">
      <c r="A307" t="s">
        <v>35</v>
      </c>
    </row>
    <row r="308" spans="1:1">
      <c r="A308" t="s">
        <v>35</v>
      </c>
    </row>
    <row r="309" spans="1:1">
      <c r="A309" t="s">
        <v>35</v>
      </c>
    </row>
    <row r="310" spans="1:1">
      <c r="A310" t="s">
        <v>35</v>
      </c>
    </row>
    <row r="311" spans="1:1">
      <c r="A311" t="s">
        <v>33</v>
      </c>
    </row>
    <row r="312" spans="1:1">
      <c r="A312" t="s">
        <v>33</v>
      </c>
    </row>
    <row r="313" spans="1:1">
      <c r="A313" t="s">
        <v>34</v>
      </c>
    </row>
    <row r="314" spans="1:1">
      <c r="A314" t="s">
        <v>34</v>
      </c>
    </row>
    <row r="315" spans="1:1">
      <c r="A315" t="s">
        <v>4</v>
      </c>
    </row>
    <row r="316" spans="1:1">
      <c r="A316" t="s">
        <v>4</v>
      </c>
    </row>
    <row r="317" spans="1:1">
      <c r="A317" t="s">
        <v>4</v>
      </c>
    </row>
    <row r="318" spans="1:1">
      <c r="A318" t="s">
        <v>4</v>
      </c>
    </row>
    <row r="319" spans="1:1">
      <c r="A319" t="s">
        <v>4</v>
      </c>
    </row>
    <row r="320" spans="1:1">
      <c r="A320" t="s">
        <v>4</v>
      </c>
    </row>
    <row r="321" spans="1:1">
      <c r="A321" t="s">
        <v>4</v>
      </c>
    </row>
    <row r="322" spans="1:1">
      <c r="A322" t="s">
        <v>4</v>
      </c>
    </row>
    <row r="323" spans="1:1">
      <c r="A323" t="s">
        <v>4</v>
      </c>
    </row>
    <row r="324" spans="1:1">
      <c r="A324" t="s">
        <v>4</v>
      </c>
    </row>
    <row r="325" spans="1:1">
      <c r="A325" t="s">
        <v>12</v>
      </c>
    </row>
    <row r="326" spans="1:1">
      <c r="A326" t="s">
        <v>12</v>
      </c>
    </row>
    <row r="327" spans="1:1">
      <c r="A327" t="s">
        <v>12</v>
      </c>
    </row>
    <row r="328" spans="1:1">
      <c r="A328" t="s">
        <v>12</v>
      </c>
    </row>
    <row r="329" spans="1:1">
      <c r="A329" t="s">
        <v>12</v>
      </c>
    </row>
    <row r="330" spans="1:1">
      <c r="A330" t="s">
        <v>12</v>
      </c>
    </row>
    <row r="331" spans="1:1">
      <c r="A331" t="s">
        <v>23</v>
      </c>
    </row>
    <row r="332" spans="1:1">
      <c r="A332" t="s">
        <v>23</v>
      </c>
    </row>
    <row r="333" spans="1:1">
      <c r="A333" t="s">
        <v>23</v>
      </c>
    </row>
    <row r="334" spans="1:1">
      <c r="A334" t="s">
        <v>24</v>
      </c>
    </row>
    <row r="335" spans="1:1">
      <c r="A335" t="s">
        <v>24</v>
      </c>
    </row>
    <row r="336" spans="1:1">
      <c r="A336" t="s">
        <v>24</v>
      </c>
    </row>
    <row r="337" spans="1:1">
      <c r="A337" t="s">
        <v>6</v>
      </c>
    </row>
    <row r="338" spans="1:1">
      <c r="A338" t="s">
        <v>6</v>
      </c>
    </row>
    <row r="339" spans="1:1">
      <c r="A339" t="s">
        <v>6</v>
      </c>
    </row>
    <row r="340" spans="1:1">
      <c r="A340" t="s">
        <v>6</v>
      </c>
    </row>
  </sheetData>
  <autoFilter ref="A1:A340">
    <sortState ref="A2:A340">
      <sortCondition ref="A2"/>
    </sortState>
    <extLst/>
  </autoFilter>
  <sortState ref="D5:E37">
    <sortCondition ref="E5:E37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2024-08-24T03:53:24Z</dcterms:created>
  <dcterms:modified xsi:type="dcterms:W3CDTF">2024-08-24T04:19:52Z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1046-11.1.0.11723</vt:lpwstr>
  </property>
</Properties>
</file>