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<sst xmlns="http://schemas.openxmlformats.org/spreadsheetml/2006/main" count="153" uniqueCount="24">
  <si>
    <t>Em quem você votaria para vereador?</t>
  </si>
  <si>
    <t>Alemão</t>
  </si>
  <si>
    <t>Bibão</t>
  </si>
  <si>
    <t>Cabo Al</t>
  </si>
  <si>
    <t>Marlon Enfermeiro</t>
  </si>
  <si>
    <t>Catia Sione</t>
  </si>
  <si>
    <t>Marquinhos</t>
  </si>
  <si>
    <t>Vandilson da Rádio</t>
  </si>
  <si>
    <t>Ivan da Vila</t>
  </si>
  <si>
    <t>Jorginho</t>
  </si>
  <si>
    <t>Bua</t>
  </si>
  <si>
    <t>Ernandes Cigano</t>
  </si>
  <si>
    <t>Luis Pedro</t>
  </si>
  <si>
    <t>Maisa de Juninho</t>
  </si>
  <si>
    <t>Rildo Martins</t>
  </si>
  <si>
    <t>Xineném</t>
  </si>
  <si>
    <t>Charles de Viana</t>
  </si>
  <si>
    <t>Emeterinho</t>
  </si>
  <si>
    <t>Cosminho</t>
  </si>
  <si>
    <t>Gerente</t>
  </si>
  <si>
    <t>Tchu do Karatê</t>
  </si>
  <si>
    <t>Outros</t>
  </si>
  <si>
    <t>Nenhum</t>
  </si>
  <si>
    <t>Não sabe/Não responde</t>
  </si>
</sst>
</file>

<file path=xl/styles.xml><?xml version="1.0" encoding="utf-8"?>
<styleSheet xmlns="http://schemas.openxmlformats.org/spreadsheetml/2006/main">
  <numFmts count="4">
    <numFmt numFmtId="176" formatCode="_-&quot;R$&quot;\ * #,##0_-;\-&quot;R$&quot;\ * #,##0_-;_-&quot;R$&quot;\ * &quot;-&quot;_-;_-@_-"/>
    <numFmt numFmtId="177" formatCode="_-&quot;R$&quot;\ * #,##0.00_-;\-&quot;R$&quot;\ * #,##0.00_-;_-&quot;R$&quot;\ * &quot;-&quot;??_-;_-@_-"/>
    <numFmt numFmtId="178" formatCode="_-* #,##0.00_-;\-* #,##0.00_-;_-* &quot;-&quot;??_-;_-@_-"/>
    <numFmt numFmtId="179" formatCode="_-* #,##0_-;\-* #,##0_-;_-* &quot;-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CFFCC"/>
        <bgColor rgb="FF000000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/>
    <xf numFmtId="10" fontId="0" fillId="0" borderId="0" xfId="0" applyNumberFormat="1">
      <alignment vertical="center"/>
    </xf>
    <xf numFmtId="49" fontId="0" fillId="0" borderId="0" xfId="0" applyNumberFormat="1">
      <alignment vertical="center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0"/>
  <sheetViews>
    <sheetView tabSelected="1" workbookViewId="0">
      <selection activeCell="G8" sqref="G8"/>
    </sheetView>
  </sheetViews>
  <sheetFormatPr defaultColWidth="9" defaultRowHeight="15" outlineLevelCol="5"/>
  <cols>
    <col min="1" max="1" width="29.625" style="1" customWidth="1"/>
    <col min="4" max="4" width="20.875" customWidth="1"/>
    <col min="6" max="6" width="9" style="2"/>
    <col min="7" max="7" width="9" style="3"/>
  </cols>
  <sheetData>
    <row r="1" spans="1:1">
      <c r="A1" s="4" t="s">
        <v>0</v>
      </c>
    </row>
    <row r="2" spans="1:1">
      <c r="A2" s="1" t="s">
        <v>1</v>
      </c>
    </row>
    <row r="3" spans="1:1">
      <c r="A3" s="1" t="s">
        <v>1</v>
      </c>
    </row>
    <row r="4" spans="1:1">
      <c r="A4" s="1" t="s">
        <v>2</v>
      </c>
    </row>
    <row r="5" spans="1:6">
      <c r="A5" s="1" t="s">
        <v>2</v>
      </c>
      <c r="D5" t="s">
        <v>3</v>
      </c>
      <c r="E5">
        <f>COUNTIF(A:A,"Cabo Al")</f>
        <v>10</v>
      </c>
      <c r="F5" s="2">
        <f>E5/E28</f>
        <v>0.0775193798449612</v>
      </c>
    </row>
    <row r="6" spans="1:6">
      <c r="A6" s="1" t="s">
        <v>2</v>
      </c>
      <c r="D6" t="s">
        <v>4</v>
      </c>
      <c r="E6">
        <f>COUNTIF(A:A,"Marlon Enfermeiro")</f>
        <v>10</v>
      </c>
      <c r="F6" s="2">
        <f>E6/E28</f>
        <v>0.0775193798449612</v>
      </c>
    </row>
    <row r="7" spans="1:6">
      <c r="A7" s="1" t="s">
        <v>2</v>
      </c>
      <c r="D7" t="s">
        <v>2</v>
      </c>
      <c r="E7">
        <f>COUNTIF(A:A,"Bibão")</f>
        <v>9</v>
      </c>
      <c r="F7" s="2">
        <f>E7/E28</f>
        <v>0.0697674418604651</v>
      </c>
    </row>
    <row r="8" spans="1:6">
      <c r="A8" s="1" t="s">
        <v>2</v>
      </c>
      <c r="D8" t="s">
        <v>5</v>
      </c>
      <c r="E8">
        <f>COUNTIF(A:A,"Catia Sione")</f>
        <v>8</v>
      </c>
      <c r="F8" s="2">
        <f>E8/E28</f>
        <v>0.062015503875969</v>
      </c>
    </row>
    <row r="9" spans="1:6">
      <c r="A9" s="1" t="s">
        <v>2</v>
      </c>
      <c r="D9" t="s">
        <v>6</v>
      </c>
      <c r="E9">
        <f>COUNTIF(A:A,"Marquinhos")</f>
        <v>6</v>
      </c>
      <c r="F9" s="2">
        <f>E9/E28</f>
        <v>0.0465116279069767</v>
      </c>
    </row>
    <row r="10" spans="1:6">
      <c r="A10" s="1" t="s">
        <v>2</v>
      </c>
      <c r="D10" t="s">
        <v>7</v>
      </c>
      <c r="E10">
        <f>COUNTIF(A:A,"Vandilson da Rádio")</f>
        <v>6</v>
      </c>
      <c r="F10" s="2">
        <f>E10/E28</f>
        <v>0.0465116279069767</v>
      </c>
    </row>
    <row r="11" spans="1:6">
      <c r="A11" s="1" t="s">
        <v>2</v>
      </c>
      <c r="D11" t="s">
        <v>8</v>
      </c>
      <c r="E11">
        <f>COUNTIF(A:A,"Ivan da Vila")</f>
        <v>5</v>
      </c>
      <c r="F11" s="2">
        <f>E11/E28</f>
        <v>0.0387596899224806</v>
      </c>
    </row>
    <row r="12" spans="1:6">
      <c r="A12" s="1" t="s">
        <v>2</v>
      </c>
      <c r="D12" t="s">
        <v>9</v>
      </c>
      <c r="E12">
        <f>COUNTIF(A:A,"Jorginho")</f>
        <v>5</v>
      </c>
      <c r="F12" s="2">
        <f>E12/E28</f>
        <v>0.0387596899224806</v>
      </c>
    </row>
    <row r="13" spans="1:6">
      <c r="A13" s="1" t="s">
        <v>10</v>
      </c>
      <c r="D13" t="s">
        <v>11</v>
      </c>
      <c r="E13">
        <f>COUNTIF(A:A,"Ernandes Cigano")</f>
        <v>4</v>
      </c>
      <c r="F13" s="2">
        <f>E13/E28</f>
        <v>0.0310077519379845</v>
      </c>
    </row>
    <row r="14" spans="1:6">
      <c r="A14" s="1" t="s">
        <v>10</v>
      </c>
      <c r="D14" t="s">
        <v>12</v>
      </c>
      <c r="E14">
        <f>COUNTIF(A:A,"Luis Pedro")</f>
        <v>4</v>
      </c>
      <c r="F14" s="2">
        <f>E14/E28</f>
        <v>0.0310077519379845</v>
      </c>
    </row>
    <row r="15" spans="1:6">
      <c r="A15" s="1" t="s">
        <v>3</v>
      </c>
      <c r="D15" t="s">
        <v>13</v>
      </c>
      <c r="E15">
        <f>COUNTIF(A:A,"Maisa de Juninho")</f>
        <v>4</v>
      </c>
      <c r="F15" s="2">
        <f>E15/E28</f>
        <v>0.0310077519379845</v>
      </c>
    </row>
    <row r="16" spans="1:6">
      <c r="A16" s="1" t="s">
        <v>3</v>
      </c>
      <c r="D16" t="s">
        <v>14</v>
      </c>
      <c r="E16">
        <f>COUNTIF(A:A,"Rildo Martins")</f>
        <v>4</v>
      </c>
      <c r="F16" s="2">
        <f>E16/E28</f>
        <v>0.0310077519379845</v>
      </c>
    </row>
    <row r="17" spans="1:6">
      <c r="A17" s="1" t="s">
        <v>3</v>
      </c>
      <c r="D17" t="s">
        <v>15</v>
      </c>
      <c r="E17">
        <f>COUNTIF(A:A,"Xineném")</f>
        <v>4</v>
      </c>
      <c r="F17" s="2">
        <f>E17/E28</f>
        <v>0.0310077519379845</v>
      </c>
    </row>
    <row r="18" spans="1:6">
      <c r="A18" s="1" t="s">
        <v>3</v>
      </c>
      <c r="D18" t="s">
        <v>16</v>
      </c>
      <c r="E18">
        <f>COUNTIF(A:A,"Charles de Viana")</f>
        <v>3</v>
      </c>
      <c r="F18" s="2">
        <f>E18/E28</f>
        <v>0.0232558139534884</v>
      </c>
    </row>
    <row r="19" spans="1:6">
      <c r="A19" s="1" t="s">
        <v>3</v>
      </c>
      <c r="D19" t="s">
        <v>1</v>
      </c>
      <c r="E19">
        <f>COUNTIF(A:A,"Alemão")</f>
        <v>2</v>
      </c>
      <c r="F19" s="2">
        <f>E19/E28</f>
        <v>0.0155038759689922</v>
      </c>
    </row>
    <row r="20" spans="1:6">
      <c r="A20" s="1" t="s">
        <v>3</v>
      </c>
      <c r="D20" t="s">
        <v>10</v>
      </c>
      <c r="E20">
        <f>COUNTIF(A:A,"Bua")</f>
        <v>2</v>
      </c>
      <c r="F20" s="2">
        <f>E20/E28</f>
        <v>0.0155038759689922</v>
      </c>
    </row>
    <row r="21" spans="1:6">
      <c r="A21" s="1" t="s">
        <v>3</v>
      </c>
      <c r="D21" t="s">
        <v>17</v>
      </c>
      <c r="E21">
        <f>COUNTIF(A:A,"Emeterinho")</f>
        <v>2</v>
      </c>
      <c r="F21" s="2">
        <f>E21/E28</f>
        <v>0.0155038759689922</v>
      </c>
    </row>
    <row r="22" spans="1:6">
      <c r="A22" s="1" t="s">
        <v>3</v>
      </c>
      <c r="D22" t="s">
        <v>18</v>
      </c>
      <c r="E22">
        <f>COUNTIF(A:A,"Cosminho")</f>
        <v>1</v>
      </c>
      <c r="F22" s="2">
        <f>E22/E28</f>
        <v>0.00775193798449612</v>
      </c>
    </row>
    <row r="23" spans="1:6">
      <c r="A23" s="1" t="s">
        <v>3</v>
      </c>
      <c r="D23" t="s">
        <v>19</v>
      </c>
      <c r="E23">
        <f>COUNTIF(A:A,"Gerente")</f>
        <v>1</v>
      </c>
      <c r="F23" s="2">
        <f>E23/E28</f>
        <v>0.00775193798449612</v>
      </c>
    </row>
    <row r="24" spans="1:6">
      <c r="A24" s="1" t="s">
        <v>3</v>
      </c>
      <c r="D24" t="s">
        <v>20</v>
      </c>
      <c r="E24">
        <f>COUNTIF(A:A,"Tchu do Karatê")</f>
        <v>1</v>
      </c>
      <c r="F24" s="2">
        <f>E24/E28</f>
        <v>0.00775193798449612</v>
      </c>
    </row>
    <row r="25" spans="1:6">
      <c r="A25" s="1" t="s">
        <v>5</v>
      </c>
      <c r="D25" t="s">
        <v>21</v>
      </c>
      <c r="E25">
        <f>COUNTIF(A:A,"Outros")</f>
        <v>11</v>
      </c>
      <c r="F25" s="2">
        <f>E25/E28</f>
        <v>0.0852713178294574</v>
      </c>
    </row>
    <row r="26" spans="1:6">
      <c r="A26" s="1" t="s">
        <v>5</v>
      </c>
      <c r="D26" t="s">
        <v>22</v>
      </c>
      <c r="E26">
        <f>COUNTIF(A:A,"Nenhum")</f>
        <v>13</v>
      </c>
      <c r="F26" s="2">
        <f>E26/E28</f>
        <v>0.10077519379845</v>
      </c>
    </row>
    <row r="27" spans="1:6">
      <c r="A27" s="1" t="s">
        <v>5</v>
      </c>
      <c r="D27" t="s">
        <v>23</v>
      </c>
      <c r="E27">
        <f>COUNTIF(A:A,"Não sabe/Não responde")</f>
        <v>14</v>
      </c>
      <c r="F27" s="2">
        <f>E27/E28</f>
        <v>0.108527131782946</v>
      </c>
    </row>
    <row r="28" spans="1:5">
      <c r="A28" s="1" t="s">
        <v>5</v>
      </c>
      <c r="E28">
        <f>SUM(E5:E27)</f>
        <v>129</v>
      </c>
    </row>
    <row r="29" spans="1:1">
      <c r="A29" s="1" t="s">
        <v>5</v>
      </c>
    </row>
    <row r="30" spans="1:1">
      <c r="A30" s="1" t="s">
        <v>5</v>
      </c>
    </row>
    <row r="31" spans="1:1">
      <c r="A31" s="1" t="s">
        <v>5</v>
      </c>
    </row>
    <row r="32" spans="1:1">
      <c r="A32" s="1" t="s">
        <v>5</v>
      </c>
    </row>
    <row r="33" spans="1:1">
      <c r="A33" s="1" t="s">
        <v>16</v>
      </c>
    </row>
    <row r="34" spans="1:1">
      <c r="A34" s="1" t="s">
        <v>16</v>
      </c>
    </row>
    <row r="35" spans="1:1">
      <c r="A35" s="1" t="s">
        <v>16</v>
      </c>
    </row>
    <row r="36" spans="1:1">
      <c r="A36" s="1" t="s">
        <v>18</v>
      </c>
    </row>
    <row r="37" spans="1:1">
      <c r="A37" s="1" t="s">
        <v>17</v>
      </c>
    </row>
    <row r="38" spans="1:1">
      <c r="A38" s="1" t="s">
        <v>17</v>
      </c>
    </row>
    <row r="39" spans="1:1">
      <c r="A39" s="1" t="s">
        <v>11</v>
      </c>
    </row>
    <row r="40" spans="1:1">
      <c r="A40" s="1" t="s">
        <v>11</v>
      </c>
    </row>
    <row r="41" spans="1:1">
      <c r="A41" s="1" t="s">
        <v>11</v>
      </c>
    </row>
    <row r="42" spans="1:1">
      <c r="A42" s="1" t="s">
        <v>11</v>
      </c>
    </row>
    <row r="43" spans="1:1">
      <c r="A43" s="1" t="s">
        <v>19</v>
      </c>
    </row>
    <row r="44" spans="1:1">
      <c r="A44" s="1" t="s">
        <v>8</v>
      </c>
    </row>
    <row r="45" spans="1:1">
      <c r="A45" s="1" t="s">
        <v>8</v>
      </c>
    </row>
    <row r="46" spans="1:1">
      <c r="A46" s="1" t="s">
        <v>8</v>
      </c>
    </row>
    <row r="47" spans="1:1">
      <c r="A47" s="1" t="s">
        <v>8</v>
      </c>
    </row>
    <row r="48" spans="1:1">
      <c r="A48" s="1" t="s">
        <v>8</v>
      </c>
    </row>
    <row r="49" spans="1:1">
      <c r="A49" s="1" t="s">
        <v>9</v>
      </c>
    </row>
    <row r="50" spans="1:1">
      <c r="A50" s="1" t="s">
        <v>9</v>
      </c>
    </row>
    <row r="51" spans="1:1">
      <c r="A51" s="1" t="s">
        <v>9</v>
      </c>
    </row>
    <row r="52" spans="1:1">
      <c r="A52" s="1" t="s">
        <v>9</v>
      </c>
    </row>
    <row r="53" spans="1:1">
      <c r="A53" s="1" t="s">
        <v>9</v>
      </c>
    </row>
    <row r="54" spans="1:1">
      <c r="A54" s="1" t="s">
        <v>12</v>
      </c>
    </row>
    <row r="55" spans="1:1">
      <c r="A55" s="1" t="s">
        <v>12</v>
      </c>
    </row>
    <row r="56" spans="1:1">
      <c r="A56" s="1" t="s">
        <v>12</v>
      </c>
    </row>
    <row r="57" spans="1:1">
      <c r="A57" s="1" t="s">
        <v>12</v>
      </c>
    </row>
    <row r="58" spans="1:1">
      <c r="A58" s="1" t="s">
        <v>13</v>
      </c>
    </row>
    <row r="59" spans="1:1">
      <c r="A59" s="1" t="s">
        <v>13</v>
      </c>
    </row>
    <row r="60" spans="1:1">
      <c r="A60" s="1" t="s">
        <v>13</v>
      </c>
    </row>
    <row r="61" spans="1:1">
      <c r="A61" s="1" t="s">
        <v>13</v>
      </c>
    </row>
    <row r="62" spans="1:1">
      <c r="A62" s="1" t="s">
        <v>4</v>
      </c>
    </row>
    <row r="63" spans="1:1">
      <c r="A63" s="1" t="s">
        <v>4</v>
      </c>
    </row>
    <row r="64" spans="1:1">
      <c r="A64" s="1" t="s">
        <v>4</v>
      </c>
    </row>
    <row r="65" spans="1:1">
      <c r="A65" s="1" t="s">
        <v>4</v>
      </c>
    </row>
    <row r="66" spans="1:1">
      <c r="A66" s="1" t="s">
        <v>4</v>
      </c>
    </row>
    <row r="67" spans="1:1">
      <c r="A67" s="1" t="s">
        <v>4</v>
      </c>
    </row>
    <row r="68" spans="1:1">
      <c r="A68" s="1" t="s">
        <v>4</v>
      </c>
    </row>
    <row r="69" spans="1:1">
      <c r="A69" s="1" t="s">
        <v>4</v>
      </c>
    </row>
    <row r="70" spans="1:1">
      <c r="A70" s="1" t="s">
        <v>4</v>
      </c>
    </row>
    <row r="71" spans="1:1">
      <c r="A71" s="1" t="s">
        <v>4</v>
      </c>
    </row>
    <row r="72" spans="1:1">
      <c r="A72" s="1" t="s">
        <v>6</v>
      </c>
    </row>
    <row r="73" spans="1:1">
      <c r="A73" s="1" t="s">
        <v>6</v>
      </c>
    </row>
    <row r="74" spans="1:1">
      <c r="A74" s="1" t="s">
        <v>6</v>
      </c>
    </row>
    <row r="75" spans="1:1">
      <c r="A75" s="1" t="s">
        <v>6</v>
      </c>
    </row>
    <row r="76" spans="1:1">
      <c r="A76" s="1" t="s">
        <v>6</v>
      </c>
    </row>
    <row r="77" spans="1:1">
      <c r="A77" s="1" t="s">
        <v>6</v>
      </c>
    </row>
    <row r="78" spans="1:1">
      <c r="A78" s="1" t="s">
        <v>22</v>
      </c>
    </row>
    <row r="79" spans="1:1">
      <c r="A79" s="1" t="s">
        <v>22</v>
      </c>
    </row>
    <row r="80" spans="1:1">
      <c r="A80" s="1" t="s">
        <v>22</v>
      </c>
    </row>
    <row r="81" spans="1:1">
      <c r="A81" s="1" t="s">
        <v>22</v>
      </c>
    </row>
    <row r="82" spans="1:1">
      <c r="A82" s="1" t="s">
        <v>22</v>
      </c>
    </row>
    <row r="83" spans="1:1">
      <c r="A83" s="1" t="s">
        <v>22</v>
      </c>
    </row>
    <row r="84" spans="1:1">
      <c r="A84" s="1" t="s">
        <v>22</v>
      </c>
    </row>
    <row r="85" spans="1:1">
      <c r="A85" s="1" t="s">
        <v>22</v>
      </c>
    </row>
    <row r="86" spans="1:1">
      <c r="A86" s="1" t="s">
        <v>22</v>
      </c>
    </row>
    <row r="87" spans="1:1">
      <c r="A87" s="1" t="s">
        <v>22</v>
      </c>
    </row>
    <row r="88" spans="1:1">
      <c r="A88" s="1" t="s">
        <v>22</v>
      </c>
    </row>
    <row r="89" spans="1:1">
      <c r="A89" s="1" t="s">
        <v>22</v>
      </c>
    </row>
    <row r="90" spans="1:1">
      <c r="A90" s="1" t="s">
        <v>22</v>
      </c>
    </row>
    <row r="91" spans="1:1">
      <c r="A91" s="1" t="s">
        <v>23</v>
      </c>
    </row>
    <row r="92" spans="1:1">
      <c r="A92" s="1" t="s">
        <v>23</v>
      </c>
    </row>
    <row r="93" spans="1:1">
      <c r="A93" s="1" t="s">
        <v>23</v>
      </c>
    </row>
    <row r="94" spans="1:1">
      <c r="A94" s="1" t="s">
        <v>23</v>
      </c>
    </row>
    <row r="95" spans="1:1">
      <c r="A95" s="1" t="s">
        <v>23</v>
      </c>
    </row>
    <row r="96" spans="1:1">
      <c r="A96" s="1" t="s">
        <v>23</v>
      </c>
    </row>
    <row r="97" spans="1:1">
      <c r="A97" s="1" t="s">
        <v>23</v>
      </c>
    </row>
    <row r="98" spans="1:1">
      <c r="A98" s="1" t="s">
        <v>23</v>
      </c>
    </row>
    <row r="99" spans="1:1">
      <c r="A99" s="1" t="s">
        <v>23</v>
      </c>
    </row>
    <row r="100" spans="1:1">
      <c r="A100" s="1" t="s">
        <v>23</v>
      </c>
    </row>
    <row r="101" spans="1:1">
      <c r="A101" s="1" t="s">
        <v>23</v>
      </c>
    </row>
    <row r="102" spans="1:1">
      <c r="A102" s="1" t="s">
        <v>23</v>
      </c>
    </row>
    <row r="103" spans="1:1">
      <c r="A103" s="1" t="s">
        <v>23</v>
      </c>
    </row>
    <row r="104" spans="1:1">
      <c r="A104" s="1" t="s">
        <v>23</v>
      </c>
    </row>
    <row r="105" spans="1:1">
      <c r="A105" s="1" t="s">
        <v>21</v>
      </c>
    </row>
    <row r="106" spans="1:1">
      <c r="A106" s="1" t="s">
        <v>21</v>
      </c>
    </row>
    <row r="107" spans="1:1">
      <c r="A107" s="1" t="s">
        <v>21</v>
      </c>
    </row>
    <row r="108" spans="1:1">
      <c r="A108" s="1" t="s">
        <v>21</v>
      </c>
    </row>
    <row r="109" spans="1:1">
      <c r="A109" s="1" t="s">
        <v>21</v>
      </c>
    </row>
    <row r="110" spans="1:1">
      <c r="A110" s="1" t="s">
        <v>21</v>
      </c>
    </row>
    <row r="111" spans="1:1">
      <c r="A111" s="1" t="s">
        <v>21</v>
      </c>
    </row>
    <row r="112" spans="1:1">
      <c r="A112" s="1" t="s">
        <v>21</v>
      </c>
    </row>
    <row r="113" spans="1:1">
      <c r="A113" s="1" t="s">
        <v>21</v>
      </c>
    </row>
    <row r="114" spans="1:1">
      <c r="A114" s="1" t="s">
        <v>21</v>
      </c>
    </row>
    <row r="115" spans="1:1">
      <c r="A115" s="1" t="s">
        <v>21</v>
      </c>
    </row>
    <row r="116" spans="1:1">
      <c r="A116" s="1" t="s">
        <v>14</v>
      </c>
    </row>
    <row r="117" spans="1:1">
      <c r="A117" s="1" t="s">
        <v>14</v>
      </c>
    </row>
    <row r="118" spans="1:1">
      <c r="A118" s="1" t="s">
        <v>14</v>
      </c>
    </row>
    <row r="119" spans="1:1">
      <c r="A119" s="1" t="s">
        <v>14</v>
      </c>
    </row>
    <row r="120" spans="1:1">
      <c r="A120" s="1" t="s">
        <v>20</v>
      </c>
    </row>
    <row r="121" spans="1:1">
      <c r="A121" s="1" t="s">
        <v>7</v>
      </c>
    </row>
    <row r="122" spans="1:1">
      <c r="A122" s="1" t="s">
        <v>7</v>
      </c>
    </row>
    <row r="123" spans="1:1">
      <c r="A123" s="1" t="s">
        <v>7</v>
      </c>
    </row>
    <row r="124" spans="1:1">
      <c r="A124" s="1" t="s">
        <v>7</v>
      </c>
    </row>
    <row r="125" spans="1:1">
      <c r="A125" s="1" t="s">
        <v>7</v>
      </c>
    </row>
    <row r="126" spans="1:1">
      <c r="A126" s="1" t="s">
        <v>7</v>
      </c>
    </row>
    <row r="127" spans="1:1">
      <c r="A127" s="1" t="s">
        <v>15</v>
      </c>
    </row>
    <row r="128" spans="1:1">
      <c r="A128" s="1" t="s">
        <v>15</v>
      </c>
    </row>
    <row r="129" spans="1:1">
      <c r="A129" s="1" t="s">
        <v>15</v>
      </c>
    </row>
    <row r="130" spans="1:1">
      <c r="A130" s="1" t="s">
        <v>15</v>
      </c>
    </row>
  </sheetData>
  <sortState ref="D5:E24">
    <sortCondition ref="E5:E24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2024-09-10T20:46:00Z</dcterms:created>
  <dcterms:modified xsi:type="dcterms:W3CDTF">2024-09-11T00:16:38Z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1046-11.1.0.11723</vt:lpwstr>
  </property>
</Properties>
</file>