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<sst xmlns="http://schemas.openxmlformats.org/spreadsheetml/2006/main" count="223" uniqueCount="66">
  <si>
    <t>Sexo</t>
  </si>
  <si>
    <t>R1</t>
  </si>
  <si>
    <t>R2</t>
  </si>
  <si>
    <t>R3</t>
  </si>
  <si>
    <t>R4</t>
  </si>
  <si>
    <t>R5</t>
  </si>
  <si>
    <t>R6</t>
  </si>
  <si>
    <t>Total</t>
  </si>
  <si>
    <t>%</t>
  </si>
  <si>
    <t>Feminino</t>
  </si>
  <si>
    <t>Masculino</t>
  </si>
  <si>
    <t>Outro</t>
  </si>
  <si>
    <t>Faixa Etária</t>
  </si>
  <si>
    <t>De 16 a 24 anos</t>
  </si>
  <si>
    <t>De 25 a 34 anos</t>
  </si>
  <si>
    <t>De 35 a 59 anos</t>
  </si>
  <si>
    <t>Mais de 60 anos</t>
  </si>
  <si>
    <t>Renda Familiar</t>
  </si>
  <si>
    <t>Até 1</t>
  </si>
  <si>
    <t>Até 2</t>
  </si>
  <si>
    <t>Até 5</t>
  </si>
  <si>
    <t>Até 10</t>
  </si>
  <si>
    <t>Não sabe/Não responde</t>
  </si>
  <si>
    <t>Avaliação Administrativa</t>
  </si>
  <si>
    <t>Ótimo</t>
  </si>
  <si>
    <t>Bom</t>
  </si>
  <si>
    <t>Regular</t>
  </si>
  <si>
    <t>Ruim</t>
  </si>
  <si>
    <t>Péssimo</t>
  </si>
  <si>
    <t>Problema de maior gravidade</t>
  </si>
  <si>
    <t>Saúde</t>
  </si>
  <si>
    <t>Educação</t>
  </si>
  <si>
    <t>Emprego</t>
  </si>
  <si>
    <t>Segurança</t>
  </si>
  <si>
    <t>Transporte Público</t>
  </si>
  <si>
    <t>Todos</t>
  </si>
  <si>
    <t>Nenhum</t>
  </si>
  <si>
    <t>Não Sabe/Não Responde</t>
  </si>
  <si>
    <t>Intenção espontanea para prefeito</t>
  </si>
  <si>
    <t>Emiliano</t>
  </si>
  <si>
    <t>Tadeu</t>
  </si>
  <si>
    <t>Outros</t>
  </si>
  <si>
    <t>Intenção estimulada para prefeito</t>
  </si>
  <si>
    <t>Marcio Rogério</t>
  </si>
  <si>
    <t>Candidato</t>
  </si>
  <si>
    <t>Intenção estimulada para prefeito 2 opcao</t>
  </si>
  <si>
    <t>Rejeiçao estimulada para prefeito</t>
  </si>
  <si>
    <t>Intenção estimulada para vice prefeito</t>
  </si>
  <si>
    <t>Ana Paula</t>
  </si>
  <si>
    <t>Chico Costa</t>
  </si>
  <si>
    <t>Cristiano Marião</t>
  </si>
  <si>
    <t>Leozão</t>
  </si>
  <si>
    <t>Matheus Utsch</t>
  </si>
  <si>
    <t>Salim Salema</t>
  </si>
  <si>
    <t>Vereadores mais atuantes</t>
  </si>
  <si>
    <t>Cynthia Salomão</t>
  </si>
  <si>
    <t>Baixinho da Garagem</t>
  </si>
  <si>
    <t>Evaldo do Açougue</t>
  </si>
  <si>
    <t>Fred Piau</t>
  </si>
  <si>
    <t>Guilherme do Doce</t>
  </si>
  <si>
    <t>Mauro Júnior</t>
  </si>
  <si>
    <t>Rafael</t>
  </si>
  <si>
    <t>Warlen Alves da Silva</t>
  </si>
  <si>
    <t>Político favorito na esfera nacional</t>
  </si>
  <si>
    <t>Bolsonaro</t>
  </si>
  <si>
    <t>Lula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</si>
</sst>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-* #,##0.00_-;\-* #,##0.00_-;_-* &quot;-&quot;??_-;_-@_-"/>
    <numFmt numFmtId="178" formatCode="_-&quot;R$&quot;\ * #,##0_-;\-&quot;R$&quot;\ * #,##0_-;_-&quot;R$&quot;\ * &quot;-&quot;_-;_-@_-"/>
    <numFmt numFmtId="179" formatCode="_-&quot;R$&quot;\ * #,##0.00_-;\-&quot;R$&quot;\ * #,##0.00_-;_-&quot;R$&quot;\ * &quot;-&quot;??_-;_-@_-"/>
    <numFmt numFmtId="180" formatCode="_-* #,##0_-;\-* #,##0_-;_-* &quot;-&quot;_-;_-@_-"/>
  </numFmts>
  <fonts count="22">
    <font>
      <sz val="10"/>
      <color theme="1"/>
      <name val="Calibri"/>
      <charset val="134"/>
      <scheme val="minor"/>
    </font>
    <font>
      <b/>
      <sz val="10"/>
      <color theme="0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-0.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176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0" fillId="0" borderId="0" xfId="0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76" fontId="1" fillId="4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176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176" fontId="2" fillId="6" borderId="1" xfId="0" applyNumberFormat="1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176" fontId="1" fillId="7" borderId="1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>
      <alignment vertical="center"/>
    </xf>
    <xf numFmtId="176" fontId="0" fillId="0" borderId="0" xfId="0" applyNumberFormat="1" applyAlignment="1">
      <alignment horizontal="right" vertical="center"/>
    </xf>
    <xf numFmtId="0" fontId="1" fillId="5" borderId="1" xfId="0" applyFont="1" applyFill="1" applyBorder="1" applyAlignment="1">
      <alignment horizontal="center" vertical="center"/>
    </xf>
    <xf numFmtId="176" fontId="1" fillId="5" borderId="1" xfId="0" applyNumberFormat="1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176" fontId="1" fillId="8" borderId="1" xfId="0" applyNumberFormat="1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176" fontId="2" fillId="9" borderId="1" xfId="0" applyNumberFormat="1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176" fontId="1" fillId="10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 applyProtection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A34A50"/>
      <color rgb="00B4DF5A"/>
      <color rgb="004C397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7030A0"/>
            </a:solidFill>
          </c:spPr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(Planilha1!$A$2,Planilha1!$A$3)</c:f>
              <c:strCache>
                <c:ptCount val="2"/>
                <c:pt idx="0">
                  <c:v>Feminino</c:v>
                </c:pt>
                <c:pt idx="1">
                  <c:v>Masculino</c:v>
                </c:pt>
              </c:strCache>
            </c:strRef>
          </c:cat>
          <c:val>
            <c:numRef>
              <c:f>(Planilha1!$I$2,Planilha1!$I$3)</c:f>
              <c:numCache>
                <c:formatCode>0.0%</c:formatCode>
                <c:ptCount val="2"/>
                <c:pt idx="0">
                  <c:v>0.565055762081784</c:v>
                </c:pt>
                <c:pt idx="1">
                  <c:v>0.434944237918216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Planilha1!$A$8:$A$11</c:f>
              <c:strCache>
                <c:ptCount val="4"/>
                <c:pt idx="0">
                  <c:v>De 16 a 24 anos</c:v>
                </c:pt>
                <c:pt idx="1">
                  <c:v>De 25 a 34 anos</c:v>
                </c:pt>
                <c:pt idx="2">
                  <c:v>De 35 a 59 anos</c:v>
                </c:pt>
                <c:pt idx="3">
                  <c:v>Mais de 60 anos</c:v>
                </c:pt>
              </c:strCache>
            </c:strRef>
          </c:cat>
          <c:val>
            <c:numRef>
              <c:f>Planilha1!$I$8:$I$11</c:f>
              <c:numCache>
                <c:formatCode>0.0%</c:formatCode>
                <c:ptCount val="4"/>
                <c:pt idx="0">
                  <c:v>0.133333333333333</c:v>
                </c:pt>
                <c:pt idx="1">
                  <c:v>0.228828828828829</c:v>
                </c:pt>
                <c:pt idx="2">
                  <c:v>0.410810810810811</c:v>
                </c:pt>
                <c:pt idx="3">
                  <c:v>0.227027027027027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Planilha1!$A$14:$A$18</c:f>
              <c:strCache>
                <c:ptCount val="5"/>
                <c:pt idx="0">
                  <c:v>Até 1</c:v>
                </c:pt>
                <c:pt idx="1">
                  <c:v>Até 2</c:v>
                </c:pt>
                <c:pt idx="2">
                  <c:v>Até 5</c:v>
                </c:pt>
                <c:pt idx="3">
                  <c:v>Até 10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Planilha1!$I$14:$I$18</c:f>
              <c:numCache>
                <c:formatCode>0.0%</c:formatCode>
                <c:ptCount val="5"/>
                <c:pt idx="0">
                  <c:v>0.400709219858156</c:v>
                </c:pt>
                <c:pt idx="1">
                  <c:v>0.317375886524823</c:v>
                </c:pt>
                <c:pt idx="2">
                  <c:v>0.147163120567376</c:v>
                </c:pt>
                <c:pt idx="3">
                  <c:v>0.0159574468085106</c:v>
                </c:pt>
                <c:pt idx="4">
                  <c:v>0.118794326241135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0028534993460533"/>
                  <c:y val="0.094708610190078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Planilha1!$A$21:$A$25</c:f>
              <c:strCache>
                <c:ptCount val="5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</c:strCache>
            </c:strRef>
          </c:cat>
          <c:val>
            <c:numRef>
              <c:f>Planilha1!$I$21:$I$25</c:f>
              <c:numCache>
                <c:formatCode>0.0%</c:formatCode>
                <c:ptCount val="5"/>
                <c:pt idx="0">
                  <c:v>0.0200364298724954</c:v>
                </c:pt>
                <c:pt idx="1">
                  <c:v>0.0491803278688525</c:v>
                </c:pt>
                <c:pt idx="2">
                  <c:v>0.624772313296903</c:v>
                </c:pt>
                <c:pt idx="3">
                  <c:v>0.1183970856102</c:v>
                </c:pt>
                <c:pt idx="4">
                  <c:v>0.156648451730419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0846437962655614"/>
                  <c:y val="0.078098151811135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09724725687069"/>
                  <c:y val="-0.0078676910384785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725682123144011"/>
                  <c:y val="-0.00087833355638378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Planilha1!$A$28:$A$35</c:f>
              <c:strCache>
                <c:ptCount val="8"/>
                <c:pt idx="0">
                  <c:v>Saúde</c:v>
                </c:pt>
                <c:pt idx="1">
                  <c:v>Educação</c:v>
                </c:pt>
                <c:pt idx="2">
                  <c:v>Emprego</c:v>
                </c:pt>
                <c:pt idx="3">
                  <c:v>Segurança</c:v>
                </c:pt>
                <c:pt idx="4">
                  <c:v>Transporte Público</c:v>
                </c:pt>
                <c:pt idx="5">
                  <c:v>Todos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Planilha1!$I$28:$I$35</c:f>
              <c:numCache>
                <c:formatCode>0.0%</c:formatCode>
                <c:ptCount val="8"/>
                <c:pt idx="0">
                  <c:v>0.367834394904459</c:v>
                </c:pt>
                <c:pt idx="1">
                  <c:v>0.0875796178343949</c:v>
                </c:pt>
                <c:pt idx="2">
                  <c:v>0.151273885350318</c:v>
                </c:pt>
                <c:pt idx="3">
                  <c:v>0.124203821656051</c:v>
                </c:pt>
                <c:pt idx="4">
                  <c:v>0.191082802547771</c:v>
                </c:pt>
                <c:pt idx="5">
                  <c:v>0.0573248407643312</c:v>
                </c:pt>
                <c:pt idx="6">
                  <c:v>0.017515923566879</c:v>
                </c:pt>
                <c:pt idx="7">
                  <c:v>0.00318471337579618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338168814327831"/>
                  <c:y val="-0.07247024157151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3105715140162"/>
                  <c:y val="-0.063179972752206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Planilha1!$A$38:$A$42</c:f>
              <c:strCache>
                <c:ptCount val="5"/>
                <c:pt idx="0">
                  <c:v>Emiliano</c:v>
                </c:pt>
                <c:pt idx="1">
                  <c:v>Tadeu</c:v>
                </c:pt>
                <c:pt idx="2">
                  <c:v>Outros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Planilha1!$I$38:$I$42</c:f>
              <c:numCache>
                <c:formatCode>0.0%</c:formatCode>
                <c:ptCount val="5"/>
                <c:pt idx="0">
                  <c:v>0.222222222222222</c:v>
                </c:pt>
                <c:pt idx="1">
                  <c:v>0.162112932604736</c:v>
                </c:pt>
                <c:pt idx="2">
                  <c:v>0.0437158469945355</c:v>
                </c:pt>
                <c:pt idx="3">
                  <c:v>0.0473588342440801</c:v>
                </c:pt>
                <c:pt idx="4">
                  <c:v>0.524590163934426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421291653934021"/>
                  <c:y val="-0.073156099898767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Planilha1!$A$45:$A$49</c:f>
              <c:strCache>
                <c:ptCount val="5"/>
                <c:pt idx="0">
                  <c:v>Emiliano</c:v>
                </c:pt>
                <c:pt idx="1">
                  <c:v>Tadeu</c:v>
                </c:pt>
                <c:pt idx="2">
                  <c:v>Marcio Rogério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Planilha1!$O$45:$O$49</c:f>
              <c:numCache>
                <c:formatCode>0.0%</c:formatCode>
                <c:ptCount val="5"/>
                <c:pt idx="0">
                  <c:v>0.336363636363636</c:v>
                </c:pt>
                <c:pt idx="1">
                  <c:v>0.276363636363636</c:v>
                </c:pt>
                <c:pt idx="2">
                  <c:v>0.0363636363636364</c:v>
                </c:pt>
                <c:pt idx="3">
                  <c:v>0.216363636363636</c:v>
                </c:pt>
                <c:pt idx="4">
                  <c:v>0.134545454545455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Planilha1!$A$61:$A$65</c:f>
              <c:strCache>
                <c:ptCount val="5"/>
                <c:pt idx="0">
                  <c:v>Emiliano</c:v>
                </c:pt>
                <c:pt idx="1">
                  <c:v>Tadeu</c:v>
                </c:pt>
                <c:pt idx="2">
                  <c:v>Marcio Rogério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Planilha1!$O$61:$O$65</c:f>
              <c:numCache>
                <c:formatCode>0.0%</c:formatCode>
                <c:ptCount val="5"/>
                <c:pt idx="0">
                  <c:v>0.108159392789374</c:v>
                </c:pt>
                <c:pt idx="1">
                  <c:v>0.146110056925996</c:v>
                </c:pt>
                <c:pt idx="2">
                  <c:v>0.125237191650854</c:v>
                </c:pt>
                <c:pt idx="3">
                  <c:v>0.438330170777989</c:v>
                </c:pt>
                <c:pt idx="4">
                  <c:v>0.182163187855787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Planilha1!$A$77:$A$80</c:f>
              <c:strCache>
                <c:ptCount val="4"/>
                <c:pt idx="0">
                  <c:v>Emiliano</c:v>
                </c:pt>
                <c:pt idx="1">
                  <c:v>Tadeu</c:v>
                </c:pt>
                <c:pt idx="2">
                  <c:v>Marcio Rogério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Planilha1!$O$77:$O$80</c:f>
              <c:numCache>
                <c:formatCode>0.0%</c:formatCode>
                <c:ptCount val="4"/>
                <c:pt idx="0">
                  <c:v>0.116575591985428</c:v>
                </c:pt>
                <c:pt idx="1">
                  <c:v>0.211293260473588</c:v>
                </c:pt>
                <c:pt idx="2">
                  <c:v>0.127504553734062</c:v>
                </c:pt>
                <c:pt idx="3">
                  <c:v>0.544626593806922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560104742088899"/>
                  <c:y val="0.060699466627775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0676034844163657"/>
                  <c:y val="0.086129139262037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Planilha1!$A$91:$A$98</c:f>
              <c:strCache>
                <c:ptCount val="8"/>
                <c:pt idx="0">
                  <c:v>Ana Paula</c:v>
                </c:pt>
                <c:pt idx="1">
                  <c:v>Chico Costa</c:v>
                </c:pt>
                <c:pt idx="2">
                  <c:v>Cristiano Marião</c:v>
                </c:pt>
                <c:pt idx="3">
                  <c:v>Leozão</c:v>
                </c:pt>
                <c:pt idx="4">
                  <c:v>Matheus Utsch</c:v>
                </c:pt>
                <c:pt idx="5">
                  <c:v>Salim Salema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Planilha1!$O$91:$O$98</c:f>
              <c:numCache>
                <c:formatCode>0.0%</c:formatCode>
                <c:ptCount val="8"/>
                <c:pt idx="0">
                  <c:v>0.121996303142329</c:v>
                </c:pt>
                <c:pt idx="1">
                  <c:v>0.0369685767097967</c:v>
                </c:pt>
                <c:pt idx="2">
                  <c:v>0.120147874306839</c:v>
                </c:pt>
                <c:pt idx="3">
                  <c:v>0.212569316081331</c:v>
                </c:pt>
                <c:pt idx="4">
                  <c:v>0.0961182994454713</c:v>
                </c:pt>
                <c:pt idx="5">
                  <c:v>0.144177449168207</c:v>
                </c:pt>
                <c:pt idx="6">
                  <c:v>0.216266173752311</c:v>
                </c:pt>
                <c:pt idx="7">
                  <c:v>0.0517560073937153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A34A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B4DF5A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0205205005532526"/>
                  <c:y val="-0.039133478822995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673190550577576"/>
                  <c:y val="0.026553590803188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492145141109412"/>
                  <c:y val="0.11538461538461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414317147284889"/>
                  <c:y val="-0.01483475141194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282866470093362"/>
                  <c:y val="-0.033882366236307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486756062649606"/>
                  <c:y val="2.721432455786e-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Planilha1!$A$113:$A$122</c:f>
              <c:strCache>
                <c:ptCount val="10"/>
                <c:pt idx="0">
                  <c:v>Cynthia Salomão</c:v>
                </c:pt>
                <c:pt idx="1">
                  <c:v>Baixinho da Garagem</c:v>
                </c:pt>
                <c:pt idx="2">
                  <c:v>Evaldo do Açougue</c:v>
                </c:pt>
                <c:pt idx="3">
                  <c:v>Fred Piau</c:v>
                </c:pt>
                <c:pt idx="4">
                  <c:v>Guilherme do Doce</c:v>
                </c:pt>
                <c:pt idx="5">
                  <c:v>Leozão</c:v>
                </c:pt>
                <c:pt idx="6">
                  <c:v>Matheus Utsch</c:v>
                </c:pt>
                <c:pt idx="7">
                  <c:v>Mauro Júnior</c:v>
                </c:pt>
                <c:pt idx="8">
                  <c:v>Rafael</c:v>
                </c:pt>
                <c:pt idx="9">
                  <c:v>Warlen Alves da Silva</c:v>
                </c:pt>
              </c:strCache>
            </c:strRef>
          </c:cat>
          <c:val>
            <c:numRef>
              <c:f>Planilha1!$I$113:$I$122</c:f>
              <c:numCache>
                <c:formatCode>0.0%</c:formatCode>
                <c:ptCount val="10"/>
                <c:pt idx="0">
                  <c:v>0.0728862973760933</c:v>
                </c:pt>
                <c:pt idx="1">
                  <c:v>0.0087463556851312</c:v>
                </c:pt>
                <c:pt idx="2">
                  <c:v>0.0087463556851312</c:v>
                </c:pt>
                <c:pt idx="3">
                  <c:v>0.0612244897959184</c:v>
                </c:pt>
                <c:pt idx="4">
                  <c:v>0.26530612244898</c:v>
                </c:pt>
                <c:pt idx="5">
                  <c:v>0.276967930029155</c:v>
                </c:pt>
                <c:pt idx="6">
                  <c:v>0.192419825072886</c:v>
                </c:pt>
                <c:pt idx="7">
                  <c:v>0.00291545189504373</c:v>
                </c:pt>
                <c:pt idx="8">
                  <c:v>0.032069970845481</c:v>
                </c:pt>
                <c:pt idx="9">
                  <c:v>0.0787172011661808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Planilha1!$A$126:$A$129</c:f>
              <c:strCache>
                <c:ptCount val="4"/>
                <c:pt idx="0">
                  <c:v>Bolsonaro</c:v>
                </c:pt>
                <c:pt idx="1">
                  <c:v>Lula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Planilha1!$I$126:$I$129</c:f>
              <c:numCache>
                <c:formatCode>0.0%</c:formatCode>
                <c:ptCount val="4"/>
                <c:pt idx="0">
                  <c:v>0.401606425702811</c:v>
                </c:pt>
                <c:pt idx="1">
                  <c:v>0.375502008032129</c:v>
                </c:pt>
                <c:pt idx="2">
                  <c:v>0.168674698795181</c:v>
                </c:pt>
                <c:pt idx="3">
                  <c:v>0.0542168674698795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4C397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A34A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rgbClr val="B4DF5A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-0.0641036914868646"/>
                  <c:y val="-0.024029980559013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208913848260743"/>
                  <c:y val="-0.006672484870450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313108976572046"/>
                  <c:y val="0.0079111341058467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736421775570926"/>
                  <c:y val="0.033182773528551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101458320550971"/>
                  <c:y val="0.071791779799420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0806224529625867"/>
                  <c:y val="0.052482398771468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-0.0618756467604425"/>
                  <c:y val="0.038575048546936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Planilha1!$A$132:$A$145</c:f>
              <c:numCache>
                <c:formatCode>General</c:formatCode>
                <c:ptCount val="14"/>
              </c:numCache>
            </c:numRef>
          </c:cat>
          <c:val>
            <c:numRef>
              <c:f>Planilha1!$B$132:$B$145</c:f>
              <c:numCache>
                <c:formatCode>0.0%</c:formatCode>
                <c:ptCount val="14"/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9377524021724"/>
          <c:y val="0.119057335237707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525145</xdr:colOff>
      <xdr:row>0</xdr:row>
      <xdr:rowOff>17780</xdr:rowOff>
    </xdr:from>
    <xdr:to>
      <xdr:col>17</xdr:col>
      <xdr:colOff>220345</xdr:colOff>
      <xdr:row>17</xdr:row>
      <xdr:rowOff>8255</xdr:rowOff>
    </xdr:to>
    <xdr:graphicFrame>
      <xdr:nvGraphicFramePr>
        <xdr:cNvPr id="2" name="Gráfico 1"/>
        <xdr:cNvGraphicFramePr/>
      </xdr:nvGraphicFramePr>
      <xdr:xfrm>
        <a:off x="7912735" y="177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251460</xdr:colOff>
      <xdr:row>0</xdr:row>
      <xdr:rowOff>23495</xdr:rowOff>
    </xdr:from>
    <xdr:to>
      <xdr:col>24</xdr:col>
      <xdr:colOff>556260</xdr:colOff>
      <xdr:row>17</xdr:row>
      <xdr:rowOff>13970</xdr:rowOff>
    </xdr:to>
    <xdr:graphicFrame>
      <xdr:nvGraphicFramePr>
        <xdr:cNvPr id="3" name="Gráfico 2"/>
        <xdr:cNvGraphicFramePr/>
      </xdr:nvGraphicFramePr>
      <xdr:xfrm>
        <a:off x="12515850" y="234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25</xdr:col>
      <xdr:colOff>78105</xdr:colOff>
      <xdr:row>0</xdr:row>
      <xdr:rowOff>635</xdr:rowOff>
    </xdr:from>
    <xdr:to>
      <xdr:col>32</xdr:col>
      <xdr:colOff>382905</xdr:colOff>
      <xdr:row>16</xdr:row>
      <xdr:rowOff>153035</xdr:rowOff>
    </xdr:to>
    <xdr:graphicFrame>
      <xdr:nvGraphicFramePr>
        <xdr:cNvPr id="4" name="Gráfico 3"/>
        <xdr:cNvGraphicFramePr/>
      </xdr:nvGraphicFramePr>
      <xdr:xfrm>
        <a:off x="17219295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32</xdr:col>
      <xdr:colOff>393065</xdr:colOff>
      <xdr:row>0</xdr:row>
      <xdr:rowOff>60960</xdr:rowOff>
    </xdr:from>
    <xdr:to>
      <xdr:col>40</xdr:col>
      <xdr:colOff>88265</xdr:colOff>
      <xdr:row>17</xdr:row>
      <xdr:rowOff>51435</xdr:rowOff>
    </xdr:to>
    <xdr:graphicFrame>
      <xdr:nvGraphicFramePr>
        <xdr:cNvPr id="5" name="Gráfico 4"/>
        <xdr:cNvGraphicFramePr/>
      </xdr:nvGraphicFramePr>
      <xdr:xfrm>
        <a:off x="21801455" y="609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521970</xdr:colOff>
      <xdr:row>17</xdr:row>
      <xdr:rowOff>100330</xdr:rowOff>
    </xdr:from>
    <xdr:to>
      <xdr:col>17</xdr:col>
      <xdr:colOff>217170</xdr:colOff>
      <xdr:row>35</xdr:row>
      <xdr:rowOff>86995</xdr:rowOff>
    </xdr:to>
    <xdr:graphicFrame>
      <xdr:nvGraphicFramePr>
        <xdr:cNvPr id="6" name="Gráfico 5"/>
        <xdr:cNvGraphicFramePr/>
      </xdr:nvGraphicFramePr>
      <xdr:xfrm>
        <a:off x="7909560" y="2853055"/>
        <a:ext cx="4572000" cy="290131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17</xdr:col>
      <xdr:colOff>316865</xdr:colOff>
      <xdr:row>17</xdr:row>
      <xdr:rowOff>109220</xdr:rowOff>
    </xdr:from>
    <xdr:to>
      <xdr:col>25</xdr:col>
      <xdr:colOff>12065</xdr:colOff>
      <xdr:row>34</xdr:row>
      <xdr:rowOff>99695</xdr:rowOff>
    </xdr:to>
    <xdr:graphicFrame>
      <xdr:nvGraphicFramePr>
        <xdr:cNvPr id="9" name="Gráfico 8"/>
        <xdr:cNvGraphicFramePr/>
      </xdr:nvGraphicFramePr>
      <xdr:xfrm>
        <a:off x="12581255" y="28619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25</xdr:col>
      <xdr:colOff>30480</xdr:colOff>
      <xdr:row>17</xdr:row>
      <xdr:rowOff>111125</xdr:rowOff>
    </xdr:from>
    <xdr:to>
      <xdr:col>32</xdr:col>
      <xdr:colOff>335280</xdr:colOff>
      <xdr:row>34</xdr:row>
      <xdr:rowOff>101600</xdr:rowOff>
    </xdr:to>
    <xdr:graphicFrame>
      <xdr:nvGraphicFramePr>
        <xdr:cNvPr id="10" name="Gráfico 9"/>
        <xdr:cNvGraphicFramePr/>
      </xdr:nvGraphicFramePr>
      <xdr:xfrm>
        <a:off x="17171670" y="28638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32</xdr:col>
      <xdr:colOff>527685</xdr:colOff>
      <xdr:row>18</xdr:row>
      <xdr:rowOff>31750</xdr:rowOff>
    </xdr:from>
    <xdr:to>
      <xdr:col>40</xdr:col>
      <xdr:colOff>215265</xdr:colOff>
      <xdr:row>35</xdr:row>
      <xdr:rowOff>22225</xdr:rowOff>
    </xdr:to>
    <xdr:graphicFrame>
      <xdr:nvGraphicFramePr>
        <xdr:cNvPr id="11" name="Gráfico 10"/>
        <xdr:cNvGraphicFramePr/>
      </xdr:nvGraphicFramePr>
      <xdr:xfrm>
        <a:off x="21936075" y="2946400"/>
        <a:ext cx="456438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17</xdr:col>
      <xdr:colOff>343535</xdr:colOff>
      <xdr:row>35</xdr:row>
      <xdr:rowOff>84455</xdr:rowOff>
    </xdr:from>
    <xdr:to>
      <xdr:col>25</xdr:col>
      <xdr:colOff>38735</xdr:colOff>
      <xdr:row>52</xdr:row>
      <xdr:rowOff>74930</xdr:rowOff>
    </xdr:to>
    <xdr:graphicFrame>
      <xdr:nvGraphicFramePr>
        <xdr:cNvPr id="12" name="Gráfico 11"/>
        <xdr:cNvGraphicFramePr/>
      </xdr:nvGraphicFramePr>
      <xdr:xfrm>
        <a:off x="12607925" y="57518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25</xdr:col>
      <xdr:colOff>139065</xdr:colOff>
      <xdr:row>35</xdr:row>
      <xdr:rowOff>122555</xdr:rowOff>
    </xdr:from>
    <xdr:to>
      <xdr:col>32</xdr:col>
      <xdr:colOff>445135</xdr:colOff>
      <xdr:row>52</xdr:row>
      <xdr:rowOff>113030</xdr:rowOff>
    </xdr:to>
    <xdr:graphicFrame>
      <xdr:nvGraphicFramePr>
        <xdr:cNvPr id="13" name="Gráfico 12"/>
        <xdr:cNvGraphicFramePr/>
      </xdr:nvGraphicFramePr>
      <xdr:xfrm>
        <a:off x="17280255" y="5789930"/>
        <a:ext cx="457327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32</xdr:col>
      <xdr:colOff>561975</xdr:colOff>
      <xdr:row>36</xdr:row>
      <xdr:rowOff>10795</xdr:rowOff>
    </xdr:from>
    <xdr:to>
      <xdr:col>40</xdr:col>
      <xdr:colOff>252730</xdr:colOff>
      <xdr:row>53</xdr:row>
      <xdr:rowOff>1270</xdr:rowOff>
    </xdr:to>
    <xdr:graphicFrame>
      <xdr:nvGraphicFramePr>
        <xdr:cNvPr id="14" name="Gráfico 13"/>
        <xdr:cNvGraphicFramePr/>
      </xdr:nvGraphicFramePr>
      <xdr:xfrm>
        <a:off x="21970365" y="5840095"/>
        <a:ext cx="456755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17</xdr:col>
      <xdr:colOff>236855</xdr:colOff>
      <xdr:row>53</xdr:row>
      <xdr:rowOff>43180</xdr:rowOff>
    </xdr:from>
    <xdr:to>
      <xdr:col>24</xdr:col>
      <xdr:colOff>536575</xdr:colOff>
      <xdr:row>70</xdr:row>
      <xdr:rowOff>33655</xdr:rowOff>
    </xdr:to>
    <xdr:graphicFrame>
      <xdr:nvGraphicFramePr>
        <xdr:cNvPr id="15" name="Gráfico 14"/>
        <xdr:cNvGraphicFramePr/>
      </xdr:nvGraphicFramePr>
      <xdr:xfrm>
        <a:off x="12501245" y="8625205"/>
        <a:ext cx="456692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25</xdr:col>
      <xdr:colOff>368935</xdr:colOff>
      <xdr:row>53</xdr:row>
      <xdr:rowOff>64135</xdr:rowOff>
    </xdr:from>
    <xdr:to>
      <xdr:col>33</xdr:col>
      <xdr:colOff>59690</xdr:colOff>
      <xdr:row>72</xdr:row>
      <xdr:rowOff>86360</xdr:rowOff>
    </xdr:to>
    <xdr:graphicFrame>
      <xdr:nvGraphicFramePr>
        <xdr:cNvPr id="16" name="Gráfico 15"/>
        <xdr:cNvGraphicFramePr/>
      </xdr:nvGraphicFramePr>
      <xdr:xfrm>
        <a:off x="17510125" y="8646160"/>
        <a:ext cx="4567555" cy="30988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79"/>
  <sheetViews>
    <sheetView tabSelected="1" zoomScale="130" zoomScaleNormal="130" topLeftCell="A99" workbookViewId="0">
      <selection activeCell="E123" sqref="E123"/>
    </sheetView>
  </sheetViews>
  <sheetFormatPr defaultColWidth="9.14285714285714" defaultRowHeight="12.75"/>
  <cols>
    <col min="1" max="1" width="33.7904761904762" customWidth="1"/>
    <col min="2" max="2" width="23.8190476190476" customWidth="1"/>
    <col min="3" max="3" width="7.97142857142857" customWidth="1"/>
    <col min="4" max="4" width="7.59047619047619" customWidth="1"/>
    <col min="5" max="5" width="7.8952380952381" customWidth="1"/>
    <col min="6" max="6" width="7.36190476190476" customWidth="1"/>
    <col min="7" max="7" width="7.14285714285714" customWidth="1"/>
    <col min="8" max="8" width="7.36190476190476" customWidth="1"/>
    <col min="9" max="9" width="7.86666666666667" style="1" customWidth="1"/>
    <col min="42" max="42" width="9.14285714285714" style="2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1" t="s">
        <v>8</v>
      </c>
    </row>
    <row r="2" spans="1:9">
      <c r="A2" t="s">
        <v>9</v>
      </c>
      <c r="B2">
        <v>135</v>
      </c>
      <c r="C2">
        <v>29</v>
      </c>
      <c r="D2">
        <v>47</v>
      </c>
      <c r="E2">
        <v>44</v>
      </c>
      <c r="F2">
        <v>24</v>
      </c>
      <c r="G2">
        <v>25</v>
      </c>
      <c r="H2">
        <f>SUM(B2:G2)</f>
        <v>304</v>
      </c>
      <c r="I2" s="1">
        <f>H2/H5</f>
        <v>0.565055762081784</v>
      </c>
    </row>
    <row r="3" spans="1:9">
      <c r="A3" t="s">
        <v>10</v>
      </c>
      <c r="B3">
        <v>95</v>
      </c>
      <c r="C3">
        <v>36</v>
      </c>
      <c r="D3">
        <v>23</v>
      </c>
      <c r="E3">
        <v>32</v>
      </c>
      <c r="F3">
        <v>28</v>
      </c>
      <c r="G3">
        <v>20</v>
      </c>
      <c r="H3">
        <f>SUM(B3:G3)</f>
        <v>234</v>
      </c>
      <c r="I3" s="1">
        <f>H3/H5</f>
        <v>0.434944237918216</v>
      </c>
    </row>
    <row r="4" spans="1:8">
      <c r="A4" t="s">
        <v>11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f>SUM(B4:G4)</f>
        <v>0</v>
      </c>
    </row>
    <row r="5" spans="1:8">
      <c r="A5" t="s">
        <v>7</v>
      </c>
      <c r="B5">
        <f t="shared" ref="B5:G5" si="0">SUM(B2:B4)</f>
        <v>230</v>
      </c>
      <c r="C5">
        <f t="shared" si="0"/>
        <v>65</v>
      </c>
      <c r="D5">
        <f t="shared" si="0"/>
        <v>70</v>
      </c>
      <c r="E5">
        <f t="shared" si="0"/>
        <v>76</v>
      </c>
      <c r="F5">
        <f t="shared" si="0"/>
        <v>52</v>
      </c>
      <c r="G5">
        <f t="shared" si="0"/>
        <v>45</v>
      </c>
      <c r="H5">
        <f>SUM(B5:G5)</f>
        <v>538</v>
      </c>
    </row>
    <row r="7" spans="1:8">
      <c r="A7" t="s">
        <v>12</v>
      </c>
      <c r="B7" t="s">
        <v>1</v>
      </c>
      <c r="C7" t="s">
        <v>2</v>
      </c>
      <c r="D7" t="s">
        <v>3</v>
      </c>
      <c r="E7" t="s">
        <v>4</v>
      </c>
      <c r="F7" t="s">
        <v>5</v>
      </c>
      <c r="G7" t="s">
        <v>6</v>
      </c>
      <c r="H7" t="s">
        <v>7</v>
      </c>
    </row>
    <row r="8" spans="1:9">
      <c r="A8" t="s">
        <v>13</v>
      </c>
      <c r="B8">
        <v>40</v>
      </c>
      <c r="C8">
        <v>7</v>
      </c>
      <c r="D8">
        <v>9</v>
      </c>
      <c r="E8">
        <v>9</v>
      </c>
      <c r="F8">
        <v>7</v>
      </c>
      <c r="G8">
        <v>2</v>
      </c>
      <c r="H8">
        <f>SUM(B8:G8)</f>
        <v>74</v>
      </c>
      <c r="I8" s="1">
        <f>H8/H12</f>
        <v>0.133333333333333</v>
      </c>
    </row>
    <row r="9" spans="1:9">
      <c r="A9" t="s">
        <v>14</v>
      </c>
      <c r="B9">
        <v>49</v>
      </c>
      <c r="C9">
        <v>21</v>
      </c>
      <c r="D9">
        <v>16</v>
      </c>
      <c r="E9">
        <v>16</v>
      </c>
      <c r="F9">
        <v>16</v>
      </c>
      <c r="G9">
        <v>9</v>
      </c>
      <c r="H9">
        <f>SUM(B9:G9)</f>
        <v>127</v>
      </c>
      <c r="I9" s="1">
        <f>H9/H12</f>
        <v>0.228828828828829</v>
      </c>
    </row>
    <row r="10" spans="1:9">
      <c r="A10" t="s">
        <v>15</v>
      </c>
      <c r="B10">
        <v>103</v>
      </c>
      <c r="C10">
        <v>18</v>
      </c>
      <c r="D10">
        <v>32</v>
      </c>
      <c r="E10">
        <v>32</v>
      </c>
      <c r="F10">
        <v>23</v>
      </c>
      <c r="G10">
        <v>20</v>
      </c>
      <c r="H10">
        <f>SUM(B10:G10)</f>
        <v>228</v>
      </c>
      <c r="I10" s="1">
        <f>H10/H12</f>
        <v>0.410810810810811</v>
      </c>
    </row>
    <row r="11" spans="1:9">
      <c r="A11" t="s">
        <v>16</v>
      </c>
      <c r="B11">
        <v>38</v>
      </c>
      <c r="C11">
        <v>19</v>
      </c>
      <c r="D11">
        <v>13</v>
      </c>
      <c r="E11">
        <v>22</v>
      </c>
      <c r="F11">
        <v>20</v>
      </c>
      <c r="G11">
        <v>14</v>
      </c>
      <c r="H11">
        <f>SUM(B11:G11)</f>
        <v>126</v>
      </c>
      <c r="I11" s="1">
        <f>H11/H12</f>
        <v>0.227027027027027</v>
      </c>
    </row>
    <row r="12" spans="8:8">
      <c r="H12">
        <f>SUM(H8:H11)</f>
        <v>555</v>
      </c>
    </row>
    <row r="13" spans="1:8">
      <c r="A13" t="s">
        <v>17</v>
      </c>
      <c r="B13" t="s">
        <v>1</v>
      </c>
      <c r="C13" t="s">
        <v>2</v>
      </c>
      <c r="D13" t="s">
        <v>3</v>
      </c>
      <c r="E13" t="s">
        <v>4</v>
      </c>
      <c r="F13" t="s">
        <v>5</v>
      </c>
      <c r="G13" t="s">
        <v>6</v>
      </c>
      <c r="H13" t="s">
        <v>7</v>
      </c>
    </row>
    <row r="14" spans="1:9">
      <c r="A14" t="s">
        <v>18</v>
      </c>
      <c r="B14">
        <v>94</v>
      </c>
      <c r="C14">
        <v>27</v>
      </c>
      <c r="D14">
        <v>29</v>
      </c>
      <c r="E14">
        <v>35</v>
      </c>
      <c r="F14">
        <v>13</v>
      </c>
      <c r="G14">
        <v>28</v>
      </c>
      <c r="H14">
        <f>SUM(B14:G14)</f>
        <v>226</v>
      </c>
      <c r="I14" s="1">
        <f>H14/H19</f>
        <v>0.400709219858156</v>
      </c>
    </row>
    <row r="15" spans="1:9">
      <c r="A15" t="s">
        <v>19</v>
      </c>
      <c r="B15">
        <v>77</v>
      </c>
      <c r="C15">
        <v>23</v>
      </c>
      <c r="D15">
        <v>13</v>
      </c>
      <c r="E15">
        <v>25</v>
      </c>
      <c r="F15">
        <v>29</v>
      </c>
      <c r="G15">
        <v>12</v>
      </c>
      <c r="H15">
        <f>SUM(B15:G15)</f>
        <v>179</v>
      </c>
      <c r="I15" s="1">
        <f>H15/H19</f>
        <v>0.317375886524823</v>
      </c>
    </row>
    <row r="16" spans="1:9">
      <c r="A16" t="s">
        <v>20</v>
      </c>
      <c r="B16">
        <v>29</v>
      </c>
      <c r="C16">
        <v>7</v>
      </c>
      <c r="D16">
        <v>16</v>
      </c>
      <c r="E16">
        <v>9</v>
      </c>
      <c r="F16">
        <v>18</v>
      </c>
      <c r="G16">
        <v>4</v>
      </c>
      <c r="H16">
        <f>SUM(B16:G16)</f>
        <v>83</v>
      </c>
      <c r="I16" s="1">
        <f>H16/H19</f>
        <v>0.147163120567376</v>
      </c>
    </row>
    <row r="17" spans="1:9">
      <c r="A17" t="s">
        <v>21</v>
      </c>
      <c r="B17">
        <v>3</v>
      </c>
      <c r="C17">
        <v>0</v>
      </c>
      <c r="D17">
        <v>2</v>
      </c>
      <c r="E17">
        <v>2</v>
      </c>
      <c r="F17">
        <v>2</v>
      </c>
      <c r="G17">
        <v>0</v>
      </c>
      <c r="H17">
        <f>SUM(B17:G17)</f>
        <v>9</v>
      </c>
      <c r="I17" s="1">
        <f>H17/H19</f>
        <v>0.0159574468085106</v>
      </c>
    </row>
    <row r="18" spans="1:9">
      <c r="A18" t="s">
        <v>22</v>
      </c>
      <c r="B18">
        <v>27</v>
      </c>
      <c r="C18">
        <v>8</v>
      </c>
      <c r="D18">
        <v>10</v>
      </c>
      <c r="E18">
        <v>16</v>
      </c>
      <c r="F18">
        <v>5</v>
      </c>
      <c r="G18">
        <v>1</v>
      </c>
      <c r="H18">
        <f>SUM(B18:G18)</f>
        <v>67</v>
      </c>
      <c r="I18" s="1">
        <f>H18/H19</f>
        <v>0.118794326241135</v>
      </c>
    </row>
    <row r="19" spans="8:8">
      <c r="H19">
        <f>SUM(H14:H18)</f>
        <v>564</v>
      </c>
    </row>
    <row r="20" spans="1:8">
      <c r="A20" t="s">
        <v>23</v>
      </c>
      <c r="B20" t="s">
        <v>1</v>
      </c>
      <c r="C20" t="s">
        <v>2</v>
      </c>
      <c r="D20" t="s">
        <v>3</v>
      </c>
      <c r="E20" t="s">
        <v>4</v>
      </c>
      <c r="F20" t="s">
        <v>5</v>
      </c>
      <c r="G20" t="s">
        <v>6</v>
      </c>
      <c r="H20" t="s">
        <v>7</v>
      </c>
    </row>
    <row r="21" spans="1:9">
      <c r="A21" t="s">
        <v>24</v>
      </c>
      <c r="B21">
        <v>15</v>
      </c>
      <c r="C21">
        <v>1</v>
      </c>
      <c r="D21">
        <v>4</v>
      </c>
      <c r="E21">
        <v>5</v>
      </c>
      <c r="F21">
        <v>6</v>
      </c>
      <c r="G21">
        <v>1</v>
      </c>
      <c r="H21">
        <f>SUM(B21:G21)</f>
        <v>32</v>
      </c>
      <c r="I21" s="1">
        <f>H121/H26</f>
        <v>0.0200364298724954</v>
      </c>
    </row>
    <row r="22" spans="1:9">
      <c r="A22" t="s">
        <v>25</v>
      </c>
      <c r="B22">
        <v>68</v>
      </c>
      <c r="C22">
        <v>18</v>
      </c>
      <c r="D22">
        <v>16</v>
      </c>
      <c r="E22">
        <v>25</v>
      </c>
      <c r="F22">
        <v>14</v>
      </c>
      <c r="G22">
        <v>11</v>
      </c>
      <c r="H22">
        <f>SUM(B22:G22)</f>
        <v>152</v>
      </c>
      <c r="I22" s="1">
        <f>H122/H26</f>
        <v>0.0491803278688525</v>
      </c>
    </row>
    <row r="23" spans="1:9">
      <c r="A23" t="s">
        <v>26</v>
      </c>
      <c r="B23">
        <v>84</v>
      </c>
      <c r="C23">
        <v>29</v>
      </c>
      <c r="D23">
        <v>28</v>
      </c>
      <c r="E23">
        <v>27</v>
      </c>
      <c r="F23">
        <v>28</v>
      </c>
      <c r="G23">
        <v>18</v>
      </c>
      <c r="H23">
        <f>SUM(B23:G23)</f>
        <v>214</v>
      </c>
      <c r="I23" s="1">
        <f>H123/H26</f>
        <v>0.624772313296903</v>
      </c>
    </row>
    <row r="24" spans="1:9">
      <c r="A24" t="s">
        <v>27</v>
      </c>
      <c r="B24">
        <v>23</v>
      </c>
      <c r="C24">
        <v>9</v>
      </c>
      <c r="D24">
        <v>17</v>
      </c>
      <c r="E24">
        <v>9</v>
      </c>
      <c r="F24">
        <v>3</v>
      </c>
      <c r="G24">
        <v>4</v>
      </c>
      <c r="H24">
        <f>SUM(B24:G24)</f>
        <v>65</v>
      </c>
      <c r="I24" s="1">
        <f>H24/H26</f>
        <v>0.1183970856102</v>
      </c>
    </row>
    <row r="25" spans="1:9">
      <c r="A25" t="s">
        <v>28</v>
      </c>
      <c r="B25">
        <v>40</v>
      </c>
      <c r="C25">
        <v>8</v>
      </c>
      <c r="D25">
        <v>5</v>
      </c>
      <c r="E25">
        <v>13</v>
      </c>
      <c r="F25">
        <v>9</v>
      </c>
      <c r="G25">
        <v>11</v>
      </c>
      <c r="H25">
        <f>SUM(B25:G25)</f>
        <v>86</v>
      </c>
      <c r="I25" s="1">
        <f>H25/H26</f>
        <v>0.156648451730419</v>
      </c>
    </row>
    <row r="26" spans="8:8">
      <c r="H26">
        <f>SUM(H21:H25)</f>
        <v>549</v>
      </c>
    </row>
    <row r="27" spans="1:8">
      <c r="A27" t="s">
        <v>29</v>
      </c>
      <c r="B27" t="s">
        <v>1</v>
      </c>
      <c r="C27" t="s">
        <v>2</v>
      </c>
      <c r="D27" t="s">
        <v>3</v>
      </c>
      <c r="E27" t="s">
        <v>4</v>
      </c>
      <c r="F27" t="s">
        <v>5</v>
      </c>
      <c r="G27" t="s">
        <v>6</v>
      </c>
      <c r="H27" t="s">
        <v>7</v>
      </c>
    </row>
    <row r="28" spans="1:9">
      <c r="A28" t="s">
        <v>30</v>
      </c>
      <c r="B28">
        <v>111</v>
      </c>
      <c r="C28">
        <v>23</v>
      </c>
      <c r="D28">
        <v>26</v>
      </c>
      <c r="E28">
        <v>36</v>
      </c>
      <c r="F28">
        <v>24</v>
      </c>
      <c r="G28">
        <v>11</v>
      </c>
      <c r="H28">
        <f t="shared" ref="H28:H35" si="1">SUM(B28:G28)</f>
        <v>231</v>
      </c>
      <c r="I28" s="1">
        <f>H28/H36</f>
        <v>0.367834394904459</v>
      </c>
    </row>
    <row r="29" spans="1:9">
      <c r="A29" t="s">
        <v>31</v>
      </c>
      <c r="B29">
        <v>32</v>
      </c>
      <c r="C29">
        <v>6</v>
      </c>
      <c r="D29">
        <v>4</v>
      </c>
      <c r="E29">
        <v>7</v>
      </c>
      <c r="F29">
        <v>4</v>
      </c>
      <c r="G29">
        <v>2</v>
      </c>
      <c r="H29">
        <f t="shared" si="1"/>
        <v>55</v>
      </c>
      <c r="I29" s="1">
        <f>H29/H36</f>
        <v>0.0875796178343949</v>
      </c>
    </row>
    <row r="30" spans="1:9">
      <c r="A30" t="s">
        <v>32</v>
      </c>
      <c r="B30">
        <v>53</v>
      </c>
      <c r="C30">
        <v>9</v>
      </c>
      <c r="D30">
        <v>12</v>
      </c>
      <c r="E30">
        <v>11</v>
      </c>
      <c r="F30">
        <v>7</v>
      </c>
      <c r="G30">
        <v>3</v>
      </c>
      <c r="H30">
        <f t="shared" si="1"/>
        <v>95</v>
      </c>
      <c r="I30" s="1">
        <f>H30/H36</f>
        <v>0.151273885350318</v>
      </c>
    </row>
    <row r="31" spans="1:9">
      <c r="A31" t="s">
        <v>33</v>
      </c>
      <c r="B31">
        <v>34</v>
      </c>
      <c r="C31">
        <v>7</v>
      </c>
      <c r="D31">
        <v>8</v>
      </c>
      <c r="E31">
        <v>9</v>
      </c>
      <c r="F31">
        <v>9</v>
      </c>
      <c r="G31">
        <v>11</v>
      </c>
      <c r="H31">
        <f t="shared" si="1"/>
        <v>78</v>
      </c>
      <c r="I31" s="1">
        <f>H31/H36</f>
        <v>0.124203821656051</v>
      </c>
    </row>
    <row r="32" spans="1:9">
      <c r="A32" t="s">
        <v>34</v>
      </c>
      <c r="B32">
        <v>62</v>
      </c>
      <c r="C32">
        <v>9</v>
      </c>
      <c r="D32">
        <v>10</v>
      </c>
      <c r="E32">
        <v>16</v>
      </c>
      <c r="F32">
        <v>13</v>
      </c>
      <c r="G32">
        <v>10</v>
      </c>
      <c r="H32">
        <f t="shared" si="1"/>
        <v>120</v>
      </c>
      <c r="I32" s="1">
        <f>H32/H36</f>
        <v>0.191082802547771</v>
      </c>
    </row>
    <row r="33" spans="1:9">
      <c r="A33" t="s">
        <v>35</v>
      </c>
      <c r="B33">
        <v>0</v>
      </c>
      <c r="C33">
        <v>9</v>
      </c>
      <c r="D33">
        <v>7</v>
      </c>
      <c r="E33">
        <v>9</v>
      </c>
      <c r="F33">
        <v>5</v>
      </c>
      <c r="G33">
        <v>6</v>
      </c>
      <c r="H33">
        <f t="shared" si="1"/>
        <v>36</v>
      </c>
      <c r="I33" s="1">
        <f>H33/H36</f>
        <v>0.0573248407643312</v>
      </c>
    </row>
    <row r="34" spans="1:9">
      <c r="A34" t="s">
        <v>36</v>
      </c>
      <c r="B34">
        <v>0</v>
      </c>
      <c r="C34">
        <v>0</v>
      </c>
      <c r="D34">
        <v>5</v>
      </c>
      <c r="E34">
        <v>3</v>
      </c>
      <c r="F34">
        <v>3</v>
      </c>
      <c r="G34">
        <v>0</v>
      </c>
      <c r="H34">
        <f t="shared" si="1"/>
        <v>11</v>
      </c>
      <c r="I34" s="1">
        <f>H34/H36</f>
        <v>0.017515923566879</v>
      </c>
    </row>
    <row r="35" spans="1:9">
      <c r="A35" t="s">
        <v>37</v>
      </c>
      <c r="B35">
        <v>0</v>
      </c>
      <c r="C35">
        <v>2</v>
      </c>
      <c r="D35">
        <v>0</v>
      </c>
      <c r="E35">
        <v>0</v>
      </c>
      <c r="F35">
        <v>0</v>
      </c>
      <c r="G35">
        <v>0</v>
      </c>
      <c r="H35">
        <f t="shared" si="1"/>
        <v>2</v>
      </c>
      <c r="I35" s="1">
        <f>H35/H36</f>
        <v>0.00318471337579618</v>
      </c>
    </row>
    <row r="36" spans="8:8">
      <c r="H36">
        <f>SUM(H28:H35)</f>
        <v>628</v>
      </c>
    </row>
    <row r="37" spans="1:9">
      <c r="A37" s="3" t="s">
        <v>38</v>
      </c>
      <c r="B37" s="3" t="s">
        <v>1</v>
      </c>
      <c r="C37" s="3" t="s">
        <v>2</v>
      </c>
      <c r="D37" s="3" t="s">
        <v>3</v>
      </c>
      <c r="E37" s="3" t="s">
        <v>4</v>
      </c>
      <c r="F37" s="3" t="s">
        <v>5</v>
      </c>
      <c r="G37" s="3" t="s">
        <v>6</v>
      </c>
      <c r="H37" s="3" t="s">
        <v>7</v>
      </c>
      <c r="I37" s="15"/>
    </row>
    <row r="38" spans="1:9">
      <c r="A38" s="3" t="s">
        <v>39</v>
      </c>
      <c r="B38" s="3">
        <v>54</v>
      </c>
      <c r="C38" s="3">
        <v>18</v>
      </c>
      <c r="D38" s="3">
        <v>18</v>
      </c>
      <c r="E38" s="3">
        <v>12</v>
      </c>
      <c r="F38" s="3">
        <v>13</v>
      </c>
      <c r="G38" s="3">
        <v>7</v>
      </c>
      <c r="H38" s="3">
        <f>SUM(B38:G38)</f>
        <v>122</v>
      </c>
      <c r="I38" s="15">
        <f>H38/H43</f>
        <v>0.222222222222222</v>
      </c>
    </row>
    <row r="39" spans="1:9">
      <c r="A39" s="3" t="s">
        <v>40</v>
      </c>
      <c r="B39" s="3">
        <v>40</v>
      </c>
      <c r="C39" s="3">
        <v>5</v>
      </c>
      <c r="D39" s="3">
        <v>7</v>
      </c>
      <c r="E39" s="3">
        <v>16</v>
      </c>
      <c r="F39" s="3">
        <v>10</v>
      </c>
      <c r="G39" s="3">
        <v>11</v>
      </c>
      <c r="H39" s="3">
        <f>SUM(B39:G39)</f>
        <v>89</v>
      </c>
      <c r="I39" s="15">
        <f>H39/H43</f>
        <v>0.162112932604736</v>
      </c>
    </row>
    <row r="40" spans="1:9">
      <c r="A40" s="3" t="s">
        <v>41</v>
      </c>
      <c r="B40" s="3">
        <v>11</v>
      </c>
      <c r="C40" s="3">
        <v>3</v>
      </c>
      <c r="D40" s="3">
        <v>4</v>
      </c>
      <c r="E40" s="3">
        <v>3</v>
      </c>
      <c r="F40" s="3">
        <v>3</v>
      </c>
      <c r="G40" s="3">
        <v>0</v>
      </c>
      <c r="H40" s="3">
        <f>SUM(B40:G40)</f>
        <v>24</v>
      </c>
      <c r="I40" s="15">
        <f>H40/H43</f>
        <v>0.0437158469945355</v>
      </c>
    </row>
    <row r="41" spans="1:9">
      <c r="A41" s="3" t="s">
        <v>36</v>
      </c>
      <c r="B41" s="3">
        <v>0</v>
      </c>
      <c r="C41" s="3">
        <v>1</v>
      </c>
      <c r="D41" s="3">
        <v>1</v>
      </c>
      <c r="E41" s="3">
        <v>0</v>
      </c>
      <c r="F41" s="3">
        <v>0</v>
      </c>
      <c r="G41" s="3">
        <v>24</v>
      </c>
      <c r="H41" s="3">
        <f>SUM(B41:G41)</f>
        <v>26</v>
      </c>
      <c r="I41" s="15">
        <f>H41/H43</f>
        <v>0.0473588342440801</v>
      </c>
    </row>
    <row r="42" spans="1:9">
      <c r="A42" s="3" t="s">
        <v>37</v>
      </c>
      <c r="B42" s="3">
        <v>125</v>
      </c>
      <c r="C42" s="3">
        <v>38</v>
      </c>
      <c r="D42" s="3">
        <v>40</v>
      </c>
      <c r="E42" s="3">
        <v>48</v>
      </c>
      <c r="F42" s="3">
        <v>34</v>
      </c>
      <c r="G42" s="3">
        <v>3</v>
      </c>
      <c r="H42" s="3">
        <f>SUM(B42:G42)</f>
        <v>288</v>
      </c>
      <c r="I42" s="15">
        <f>H42/H43</f>
        <v>0.524590163934426</v>
      </c>
    </row>
    <row r="43" spans="8:8">
      <c r="H43">
        <f>SUM(H38:H42)</f>
        <v>549</v>
      </c>
    </row>
    <row r="44" spans="1:14">
      <c r="A44" t="s">
        <v>42</v>
      </c>
      <c r="B44" t="s">
        <v>1</v>
      </c>
      <c r="D44" t="s">
        <v>2</v>
      </c>
      <c r="F44" t="s">
        <v>3</v>
      </c>
      <c r="H44" t="s">
        <v>4</v>
      </c>
      <c r="J44" t="s">
        <v>5</v>
      </c>
      <c r="L44" t="s">
        <v>6</v>
      </c>
      <c r="N44" t="s">
        <v>7</v>
      </c>
    </row>
    <row r="45" spans="1:15">
      <c r="A45" t="s">
        <v>39</v>
      </c>
      <c r="B45">
        <v>86</v>
      </c>
      <c r="C45" s="1">
        <f>B45/B50</f>
        <v>0.373913043478261</v>
      </c>
      <c r="D45">
        <v>27</v>
      </c>
      <c r="E45" s="1">
        <f>D45/D50</f>
        <v>0.415384615384615</v>
      </c>
      <c r="F45">
        <v>25</v>
      </c>
      <c r="G45" s="1">
        <f>F45/F50</f>
        <v>0.357142857142857</v>
      </c>
      <c r="H45">
        <v>21</v>
      </c>
      <c r="I45" s="1">
        <f>H45/H50</f>
        <v>0.2625</v>
      </c>
      <c r="J45">
        <v>12</v>
      </c>
      <c r="K45" s="16">
        <f>J45/J50</f>
        <v>0.2</v>
      </c>
      <c r="L45">
        <v>14</v>
      </c>
      <c r="M45" s="1">
        <f>L45/L50</f>
        <v>0.311111111111111</v>
      </c>
      <c r="N45">
        <f>SUM(B45,D45,F45,H45,J45,L45)</f>
        <v>185</v>
      </c>
      <c r="O45" s="1">
        <f>N45/N50</f>
        <v>0.336363636363636</v>
      </c>
    </row>
    <row r="46" spans="1:15">
      <c r="A46" t="s">
        <v>40</v>
      </c>
      <c r="B46">
        <v>66</v>
      </c>
      <c r="C46" s="1">
        <f>B46/B50</f>
        <v>0.28695652173913</v>
      </c>
      <c r="D46">
        <v>10</v>
      </c>
      <c r="E46" s="1">
        <f>D46/D50</f>
        <v>0.153846153846154</v>
      </c>
      <c r="F46">
        <v>15</v>
      </c>
      <c r="G46" s="1">
        <f>F46/F50</f>
        <v>0.214285714285714</v>
      </c>
      <c r="H46">
        <v>34</v>
      </c>
      <c r="I46" s="1">
        <f>H46/H50</f>
        <v>0.425</v>
      </c>
      <c r="J46">
        <v>8</v>
      </c>
      <c r="K46" s="16">
        <f>J46/J50</f>
        <v>0.133333333333333</v>
      </c>
      <c r="L46">
        <v>19</v>
      </c>
      <c r="M46" s="1">
        <f>L46/L50</f>
        <v>0.422222222222222</v>
      </c>
      <c r="N46">
        <f>SUM(B46,D46,F46,H46,J46,L46)</f>
        <v>152</v>
      </c>
      <c r="O46" s="1">
        <f>N46/N50</f>
        <v>0.276363636363636</v>
      </c>
    </row>
    <row r="47" spans="1:15">
      <c r="A47" t="s">
        <v>43</v>
      </c>
      <c r="B47">
        <v>10</v>
      </c>
      <c r="C47" s="1">
        <f>B47/B50</f>
        <v>0.0434782608695652</v>
      </c>
      <c r="D47">
        <v>2</v>
      </c>
      <c r="E47" s="1">
        <f>D47/D50</f>
        <v>0.0307692307692308</v>
      </c>
      <c r="F47">
        <v>0</v>
      </c>
      <c r="G47" s="1">
        <f>F47/F50</f>
        <v>0</v>
      </c>
      <c r="H47">
        <v>1</v>
      </c>
      <c r="I47" s="1">
        <f>H47/H50</f>
        <v>0.0125</v>
      </c>
      <c r="J47">
        <v>7</v>
      </c>
      <c r="K47" s="16">
        <f>J47/J50</f>
        <v>0.116666666666667</v>
      </c>
      <c r="L47">
        <v>0</v>
      </c>
      <c r="M47" s="1">
        <f>L47/L50</f>
        <v>0</v>
      </c>
      <c r="N47">
        <f>SUM(B47,D47,F47,H47,J47,L47)</f>
        <v>20</v>
      </c>
      <c r="O47" s="1">
        <f>N47/N50</f>
        <v>0.0363636363636364</v>
      </c>
    </row>
    <row r="48" spans="1:15">
      <c r="A48" t="s">
        <v>36</v>
      </c>
      <c r="B48">
        <v>39</v>
      </c>
      <c r="C48" s="1">
        <f>B48/B50</f>
        <v>0.169565217391304</v>
      </c>
      <c r="D48">
        <v>17</v>
      </c>
      <c r="E48" s="1">
        <f>D48/D50</f>
        <v>0.261538461538462</v>
      </c>
      <c r="F48">
        <v>24</v>
      </c>
      <c r="G48" s="1">
        <f>F48/F50</f>
        <v>0.342857142857143</v>
      </c>
      <c r="H48">
        <v>12</v>
      </c>
      <c r="I48" s="1">
        <f>H48/H50</f>
        <v>0.15</v>
      </c>
      <c r="J48">
        <v>21</v>
      </c>
      <c r="K48" s="16">
        <f>J48/J50</f>
        <v>0.35</v>
      </c>
      <c r="L48">
        <v>6</v>
      </c>
      <c r="M48" s="1">
        <f>L48/L50</f>
        <v>0.133333333333333</v>
      </c>
      <c r="N48">
        <f>SUM(B48,D48,F48,H48,J48,L48)</f>
        <v>119</v>
      </c>
      <c r="O48" s="1">
        <f>N48/N50</f>
        <v>0.216363636363636</v>
      </c>
    </row>
    <row r="49" spans="1:15">
      <c r="A49" t="s">
        <v>37</v>
      </c>
      <c r="B49">
        <v>29</v>
      </c>
      <c r="C49" s="1">
        <f>B49/B50</f>
        <v>0.126086956521739</v>
      </c>
      <c r="D49">
        <v>9</v>
      </c>
      <c r="E49" s="1">
        <f>D49/D50</f>
        <v>0.138461538461538</v>
      </c>
      <c r="F49">
        <v>6</v>
      </c>
      <c r="G49" s="1">
        <f>F49/F50</f>
        <v>0.0857142857142857</v>
      </c>
      <c r="H49">
        <v>12</v>
      </c>
      <c r="I49" s="1">
        <f>H49/H50</f>
        <v>0.15</v>
      </c>
      <c r="J49">
        <v>12</v>
      </c>
      <c r="K49" s="16">
        <f>J49/J50</f>
        <v>0.2</v>
      </c>
      <c r="L49">
        <v>6</v>
      </c>
      <c r="M49" s="1">
        <f>L49/L50</f>
        <v>0.133333333333333</v>
      </c>
      <c r="N49">
        <f>SUM(B49,D49,F49,H49,J49,L49)</f>
        <v>74</v>
      </c>
      <c r="O49" s="1">
        <f>N49/N50</f>
        <v>0.134545454545455</v>
      </c>
    </row>
    <row r="50" spans="1:14">
      <c r="A50" t="s">
        <v>7</v>
      </c>
      <c r="B50">
        <f>SUM(B45:B49)</f>
        <v>230</v>
      </c>
      <c r="C50" s="1"/>
      <c r="D50">
        <f>SUM(D45:D49)</f>
        <v>65</v>
      </c>
      <c r="F50">
        <f>SUM(F45:F49)</f>
        <v>70</v>
      </c>
      <c r="H50">
        <f>SUM(H45:H49)</f>
        <v>80</v>
      </c>
      <c r="J50">
        <f>SUM(J45:J49)</f>
        <v>60</v>
      </c>
      <c r="K50" s="1"/>
      <c r="L50">
        <f>SUM(L45:L49)</f>
        <v>45</v>
      </c>
      <c r="N50">
        <f>SUM(N45:N49)</f>
        <v>550</v>
      </c>
    </row>
    <row r="52" spans="2:9">
      <c r="B52" s="4" t="s">
        <v>44</v>
      </c>
      <c r="C52" s="4" t="s">
        <v>1</v>
      </c>
      <c r="D52" s="4" t="s">
        <v>2</v>
      </c>
      <c r="E52" s="4" t="s">
        <v>3</v>
      </c>
      <c r="F52" s="4" t="s">
        <v>4</v>
      </c>
      <c r="G52" s="4" t="s">
        <v>5</v>
      </c>
      <c r="H52" s="4" t="s">
        <v>6</v>
      </c>
      <c r="I52" s="4" t="s">
        <v>7</v>
      </c>
    </row>
    <row r="53" spans="2:9">
      <c r="B53" s="5" t="s">
        <v>39</v>
      </c>
      <c r="C53" s="6">
        <f>B45/B50</f>
        <v>0.373913043478261</v>
      </c>
      <c r="D53" s="6">
        <f>D45/D50</f>
        <v>0.415384615384615</v>
      </c>
      <c r="E53" s="6">
        <f>F45/F50</f>
        <v>0.357142857142857</v>
      </c>
      <c r="F53" s="6">
        <f>H45/H50</f>
        <v>0.2625</v>
      </c>
      <c r="G53" s="6">
        <f>J45/J50</f>
        <v>0.2</v>
      </c>
      <c r="H53" s="6">
        <f>L45/L50</f>
        <v>0.311111111111111</v>
      </c>
      <c r="I53" s="6">
        <f>N45/N50</f>
        <v>0.336363636363636</v>
      </c>
    </row>
    <row r="54" spans="2:9">
      <c r="B54" s="7" t="s">
        <v>40</v>
      </c>
      <c r="C54" s="8">
        <f>B46/B50</f>
        <v>0.28695652173913</v>
      </c>
      <c r="D54" s="8">
        <f>D46/D50</f>
        <v>0.153846153846154</v>
      </c>
      <c r="E54" s="8">
        <f>F46/F50</f>
        <v>0.214285714285714</v>
      </c>
      <c r="F54" s="8">
        <f>H46/H50</f>
        <v>0.425</v>
      </c>
      <c r="G54" s="8">
        <f>J46/J50</f>
        <v>0.133333333333333</v>
      </c>
      <c r="H54" s="8">
        <f>L46/L50</f>
        <v>0.422222222222222</v>
      </c>
      <c r="I54" s="8">
        <f>N46/N50</f>
        <v>0.276363636363636</v>
      </c>
    </row>
    <row r="55" spans="2:9">
      <c r="B55" s="9" t="s">
        <v>43</v>
      </c>
      <c r="C55" s="10">
        <f>B47/B50</f>
        <v>0.0434782608695652</v>
      </c>
      <c r="D55" s="10">
        <f>D47/D50</f>
        <v>0.0307692307692308</v>
      </c>
      <c r="E55" s="10">
        <f>F47/F50</f>
        <v>0</v>
      </c>
      <c r="F55" s="10">
        <f>H47/H50</f>
        <v>0.0125</v>
      </c>
      <c r="G55" s="10">
        <f>J47/J50</f>
        <v>0.116666666666667</v>
      </c>
      <c r="H55" s="10">
        <f>L47/L50</f>
        <v>0</v>
      </c>
      <c r="I55" s="10">
        <f>N47/N50</f>
        <v>0.0363636363636364</v>
      </c>
    </row>
    <row r="56" spans="2:9">
      <c r="B56" s="11" t="s">
        <v>36</v>
      </c>
      <c r="C56" s="12">
        <f>B48/B50</f>
        <v>0.169565217391304</v>
      </c>
      <c r="D56" s="12">
        <f>D48/D50</f>
        <v>0.261538461538462</v>
      </c>
      <c r="E56" s="12">
        <f>F48/F50</f>
        <v>0.342857142857143</v>
      </c>
      <c r="F56" s="12">
        <f>H48/H50</f>
        <v>0.15</v>
      </c>
      <c r="G56" s="12">
        <f>J48/J50</f>
        <v>0.35</v>
      </c>
      <c r="H56" s="12">
        <f>L48/L50</f>
        <v>0.133333333333333</v>
      </c>
      <c r="I56" s="12">
        <f>N48/N50</f>
        <v>0.216363636363636</v>
      </c>
    </row>
    <row r="57" spans="2:9">
      <c r="B57" s="13" t="s">
        <v>37</v>
      </c>
      <c r="C57" s="14">
        <f>B49/B50</f>
        <v>0.126086956521739</v>
      </c>
      <c r="D57" s="14">
        <f>D49/D50</f>
        <v>0.138461538461538</v>
      </c>
      <c r="E57" s="14">
        <f>F49/F50</f>
        <v>0.0857142857142857</v>
      </c>
      <c r="F57" s="14">
        <f>H49/H50</f>
        <v>0.15</v>
      </c>
      <c r="G57" s="14">
        <f>J49/J50</f>
        <v>0.2</v>
      </c>
      <c r="H57" s="14">
        <f>L49/L50</f>
        <v>0.133333333333333</v>
      </c>
      <c r="I57" s="14">
        <f>N49/N50</f>
        <v>0.134545454545455</v>
      </c>
    </row>
    <row r="58" spans="6:8">
      <c r="F58" s="1"/>
      <c r="H58" s="1"/>
    </row>
    <row r="60" spans="1:14">
      <c r="A60" t="s">
        <v>45</v>
      </c>
      <c r="B60" t="s">
        <v>1</v>
      </c>
      <c r="D60" t="s">
        <v>2</v>
      </c>
      <c r="F60" t="s">
        <v>3</v>
      </c>
      <c r="H60" t="s">
        <v>4</v>
      </c>
      <c r="J60" t="s">
        <v>5</v>
      </c>
      <c r="L60" t="s">
        <v>6</v>
      </c>
      <c r="N60" t="s">
        <v>7</v>
      </c>
    </row>
    <row r="61" spans="1:15">
      <c r="A61" t="s">
        <v>39</v>
      </c>
      <c r="B61">
        <v>15</v>
      </c>
      <c r="C61" s="1">
        <f>B61/B66</f>
        <v>0.0652173913043478</v>
      </c>
      <c r="D61">
        <v>8</v>
      </c>
      <c r="E61" s="1">
        <f>D61/D66</f>
        <v>0.123076923076923</v>
      </c>
      <c r="F61">
        <v>7</v>
      </c>
      <c r="G61" s="1">
        <f>F61/F66</f>
        <v>0.1</v>
      </c>
      <c r="H61">
        <v>6</v>
      </c>
      <c r="I61" s="1">
        <f>H61/H66</f>
        <v>0.0779220779220779</v>
      </c>
      <c r="J61">
        <v>10</v>
      </c>
      <c r="K61" s="1">
        <f>J61/J66</f>
        <v>0.25</v>
      </c>
      <c r="L61">
        <v>11</v>
      </c>
      <c r="M61" s="1">
        <f>L61/L66</f>
        <v>0.244444444444444</v>
      </c>
      <c r="N61">
        <f>SUM(B61,D61,F61,H61,J61,L61)</f>
        <v>57</v>
      </c>
      <c r="O61" s="1">
        <f>N61/N66</f>
        <v>0.108159392789374</v>
      </c>
    </row>
    <row r="62" spans="1:15">
      <c r="A62" t="s">
        <v>40</v>
      </c>
      <c r="B62">
        <v>29</v>
      </c>
      <c r="C62" s="1">
        <f>B62/B66</f>
        <v>0.126086956521739</v>
      </c>
      <c r="D62">
        <v>9</v>
      </c>
      <c r="E62" s="1">
        <f>D62/D66</f>
        <v>0.138461538461538</v>
      </c>
      <c r="F62">
        <v>10</v>
      </c>
      <c r="G62" s="1">
        <f>F62/F66</f>
        <v>0.142857142857143</v>
      </c>
      <c r="H62">
        <v>20</v>
      </c>
      <c r="I62" s="1">
        <f>H62/H66</f>
        <v>0.25974025974026</v>
      </c>
      <c r="J62">
        <v>4</v>
      </c>
      <c r="K62" s="1">
        <f>J62/J66</f>
        <v>0.1</v>
      </c>
      <c r="L62">
        <v>5</v>
      </c>
      <c r="M62" s="1">
        <f>L62/L66</f>
        <v>0.111111111111111</v>
      </c>
      <c r="N62">
        <f>SUM(B62,D62,F62,H62,J62,L62)</f>
        <v>77</v>
      </c>
      <c r="O62" s="1">
        <f>N62/N66</f>
        <v>0.146110056925996</v>
      </c>
    </row>
    <row r="63" spans="1:15">
      <c r="A63" t="s">
        <v>43</v>
      </c>
      <c r="B63">
        <v>39</v>
      </c>
      <c r="C63" s="1">
        <f>B63/B66</f>
        <v>0.169565217391304</v>
      </c>
      <c r="D63">
        <v>6</v>
      </c>
      <c r="E63" s="1">
        <f>D63/D66</f>
        <v>0.0923076923076923</v>
      </c>
      <c r="F63">
        <v>5</v>
      </c>
      <c r="G63" s="1">
        <f>F63/F66</f>
        <v>0.0714285714285714</v>
      </c>
      <c r="H63">
        <v>6</v>
      </c>
      <c r="I63" s="1">
        <f>H63/H66</f>
        <v>0.0779220779220779</v>
      </c>
      <c r="J63">
        <v>3</v>
      </c>
      <c r="K63" s="1">
        <f>J63/J66</f>
        <v>0.075</v>
      </c>
      <c r="L63">
        <v>7</v>
      </c>
      <c r="M63" s="1">
        <f>L63/L66</f>
        <v>0.155555555555556</v>
      </c>
      <c r="N63">
        <f>SUM(B63,D63,F63,H63,J63,L63)</f>
        <v>66</v>
      </c>
      <c r="O63" s="1">
        <f>N63/N66</f>
        <v>0.125237191650854</v>
      </c>
    </row>
    <row r="64" spans="1:15">
      <c r="A64" t="s">
        <v>36</v>
      </c>
      <c r="B64">
        <v>114</v>
      </c>
      <c r="C64" s="1">
        <f>B64/B66</f>
        <v>0.495652173913044</v>
      </c>
      <c r="D64">
        <v>32</v>
      </c>
      <c r="E64" s="1">
        <f>D64/D66</f>
        <v>0.492307692307692</v>
      </c>
      <c r="F64">
        <v>39</v>
      </c>
      <c r="G64" s="1">
        <f>F64/F66</f>
        <v>0.557142857142857</v>
      </c>
      <c r="H64">
        <v>26</v>
      </c>
      <c r="I64" s="1">
        <f>H64/H66</f>
        <v>0.337662337662338</v>
      </c>
      <c r="J64">
        <v>15</v>
      </c>
      <c r="K64" s="1">
        <f>J64/J66</f>
        <v>0.375</v>
      </c>
      <c r="L64">
        <v>5</v>
      </c>
      <c r="M64" s="1">
        <f>L64/L66</f>
        <v>0.111111111111111</v>
      </c>
      <c r="N64">
        <f>SUM(B64,D64,F64,H64,J64,L64)</f>
        <v>231</v>
      </c>
      <c r="O64" s="1">
        <f>N64/N66</f>
        <v>0.438330170777989</v>
      </c>
    </row>
    <row r="65" spans="1:15">
      <c r="A65" t="s">
        <v>37</v>
      </c>
      <c r="B65">
        <v>33</v>
      </c>
      <c r="C65" s="1">
        <f>B65/B66</f>
        <v>0.143478260869565</v>
      </c>
      <c r="D65">
        <v>10</v>
      </c>
      <c r="E65" s="1">
        <f>D65/D66</f>
        <v>0.153846153846154</v>
      </c>
      <c r="F65">
        <v>9</v>
      </c>
      <c r="G65" s="1">
        <f>F65/F66</f>
        <v>0.128571428571429</v>
      </c>
      <c r="H65">
        <v>19</v>
      </c>
      <c r="I65" s="1">
        <f>H65/H66</f>
        <v>0.246753246753247</v>
      </c>
      <c r="J65">
        <v>8</v>
      </c>
      <c r="K65" s="1">
        <f>J65/J66</f>
        <v>0.2</v>
      </c>
      <c r="L65">
        <v>17</v>
      </c>
      <c r="M65" s="1">
        <f>L65/L66</f>
        <v>0.377777777777778</v>
      </c>
      <c r="N65">
        <f>SUM(B65,D65,F65,H65,J65,L65)</f>
        <v>96</v>
      </c>
      <c r="O65" s="1">
        <f>N65/N66</f>
        <v>0.182163187855787</v>
      </c>
    </row>
    <row r="66" spans="1:14">
      <c r="A66" t="s">
        <v>7</v>
      </c>
      <c r="B66">
        <f>SUM(B61:B65)</f>
        <v>230</v>
      </c>
      <c r="D66">
        <f>SUM(D61:D65)</f>
        <v>65</v>
      </c>
      <c r="F66">
        <f>SUM(F61:F65)</f>
        <v>70</v>
      </c>
      <c r="H66">
        <f>SUM(H61:H65)</f>
        <v>77</v>
      </c>
      <c r="J66">
        <f>SUM(J61:J65)</f>
        <v>40</v>
      </c>
      <c r="L66">
        <f>SUM(L61:L65)</f>
        <v>45</v>
      </c>
      <c r="N66">
        <f>SUM(N61:N65)</f>
        <v>527</v>
      </c>
    </row>
    <row r="68" spans="2:9">
      <c r="B68" s="4" t="s">
        <v>44</v>
      </c>
      <c r="C68" s="4" t="s">
        <v>1</v>
      </c>
      <c r="D68" s="4" t="s">
        <v>2</v>
      </c>
      <c r="E68" s="4" t="s">
        <v>3</v>
      </c>
      <c r="F68" s="4" t="s">
        <v>4</v>
      </c>
      <c r="G68" s="4" t="s">
        <v>5</v>
      </c>
      <c r="H68" s="4" t="s">
        <v>6</v>
      </c>
      <c r="I68" s="4" t="s">
        <v>7</v>
      </c>
    </row>
    <row r="69" spans="2:9">
      <c r="B69" s="5" t="s">
        <v>39</v>
      </c>
      <c r="C69" s="6">
        <f>B61/B66</f>
        <v>0.0652173913043478</v>
      </c>
      <c r="D69" s="6">
        <f>D61/D66</f>
        <v>0.123076923076923</v>
      </c>
      <c r="E69" s="6">
        <f>F61/F66</f>
        <v>0.1</v>
      </c>
      <c r="F69" s="6">
        <f>H61/H66</f>
        <v>0.0779220779220779</v>
      </c>
      <c r="G69" s="6">
        <f>J61/J66</f>
        <v>0.25</v>
      </c>
      <c r="H69" s="6">
        <f>L61/L66</f>
        <v>0.244444444444444</v>
      </c>
      <c r="I69" s="6">
        <f>N61/N66</f>
        <v>0.108159392789374</v>
      </c>
    </row>
    <row r="70" spans="2:9">
      <c r="B70" s="7" t="s">
        <v>40</v>
      </c>
      <c r="C70" s="8">
        <f>B62/B66</f>
        <v>0.126086956521739</v>
      </c>
      <c r="D70" s="8">
        <f>D62/D66</f>
        <v>0.138461538461538</v>
      </c>
      <c r="E70" s="8">
        <f>F62/F66</f>
        <v>0.142857142857143</v>
      </c>
      <c r="F70" s="8">
        <f>H62/H66</f>
        <v>0.25974025974026</v>
      </c>
      <c r="G70" s="8">
        <f>J62/J66</f>
        <v>0.1</v>
      </c>
      <c r="H70" s="8">
        <f>L62/L66</f>
        <v>0.111111111111111</v>
      </c>
      <c r="I70" s="8">
        <f>N62/N66</f>
        <v>0.146110056925996</v>
      </c>
    </row>
    <row r="71" spans="2:9">
      <c r="B71" s="9" t="s">
        <v>43</v>
      </c>
      <c r="C71" s="10">
        <f>B63/B66</f>
        <v>0.169565217391304</v>
      </c>
      <c r="D71" s="10">
        <f>D63/D66</f>
        <v>0.0923076923076923</v>
      </c>
      <c r="E71" s="10">
        <f>F63/F66</f>
        <v>0.0714285714285714</v>
      </c>
      <c r="F71" s="10">
        <f>H63/H66</f>
        <v>0.0779220779220779</v>
      </c>
      <c r="G71" s="10">
        <f>J63/J66</f>
        <v>0.075</v>
      </c>
      <c r="H71" s="10">
        <f>L63/L66</f>
        <v>0.155555555555556</v>
      </c>
      <c r="I71" s="10">
        <f>N63/N66</f>
        <v>0.125237191650854</v>
      </c>
    </row>
    <row r="72" spans="2:9">
      <c r="B72" s="11" t="s">
        <v>36</v>
      </c>
      <c r="C72" s="12">
        <f>B64/B66</f>
        <v>0.495652173913044</v>
      </c>
      <c r="D72" s="12">
        <f>D64/D66</f>
        <v>0.492307692307692</v>
      </c>
      <c r="E72" s="12">
        <f>F64/F66</f>
        <v>0.557142857142857</v>
      </c>
      <c r="F72" s="12">
        <f>H64/H66</f>
        <v>0.337662337662338</v>
      </c>
      <c r="G72" s="12">
        <f>J64/J66</f>
        <v>0.375</v>
      </c>
      <c r="H72" s="12">
        <f>L64/L66</f>
        <v>0.111111111111111</v>
      </c>
      <c r="I72" s="12">
        <f>N64/N66</f>
        <v>0.438330170777989</v>
      </c>
    </row>
    <row r="73" spans="2:9">
      <c r="B73" s="13" t="s">
        <v>37</v>
      </c>
      <c r="C73" s="14">
        <f>B65/B66</f>
        <v>0.143478260869565</v>
      </c>
      <c r="D73" s="14">
        <f>D65/D66</f>
        <v>0.153846153846154</v>
      </c>
      <c r="E73" s="14">
        <f>F65/F66</f>
        <v>0.128571428571429</v>
      </c>
      <c r="F73" s="14">
        <f>H65/H66</f>
        <v>0.246753246753247</v>
      </c>
      <c r="G73" s="14">
        <f>J65/J66</f>
        <v>0.2</v>
      </c>
      <c r="H73" s="14">
        <f>L65/L66</f>
        <v>0.377777777777778</v>
      </c>
      <c r="I73" s="14">
        <f>N65/N66</f>
        <v>0.182163187855787</v>
      </c>
    </row>
    <row r="76" spans="1:14">
      <c r="A76" t="s">
        <v>46</v>
      </c>
      <c r="B76" t="s">
        <v>1</v>
      </c>
      <c r="D76" t="s">
        <v>2</v>
      </c>
      <c r="F76" t="s">
        <v>3</v>
      </c>
      <c r="H76" t="s">
        <v>4</v>
      </c>
      <c r="J76" t="s">
        <v>5</v>
      </c>
      <c r="L76" t="s">
        <v>6</v>
      </c>
      <c r="M76" s="1"/>
      <c r="N76" t="s">
        <v>7</v>
      </c>
    </row>
    <row r="77" spans="1:15">
      <c r="A77" t="s">
        <v>39</v>
      </c>
      <c r="B77">
        <v>32</v>
      </c>
      <c r="C77" s="1">
        <f>B77/B81</f>
        <v>0.139130434782609</v>
      </c>
      <c r="D77">
        <v>1</v>
      </c>
      <c r="E77" s="1">
        <f>D77/D81</f>
        <v>0.0153846153846154</v>
      </c>
      <c r="F77">
        <v>5</v>
      </c>
      <c r="G77" s="1">
        <f>F77/F81</f>
        <v>0.0694444444444444</v>
      </c>
      <c r="H77">
        <v>13</v>
      </c>
      <c r="I77" s="1">
        <f>H77/H81</f>
        <v>0.168831168831169</v>
      </c>
      <c r="J77">
        <v>6</v>
      </c>
      <c r="K77" s="25">
        <f>J77/J81</f>
        <v>0.1</v>
      </c>
      <c r="L77">
        <v>7</v>
      </c>
      <c r="M77" s="1">
        <f>L77/L81</f>
        <v>0.155555555555556</v>
      </c>
      <c r="N77">
        <f>SUM(B77,D77,F77,H77,J77,L77)</f>
        <v>64</v>
      </c>
      <c r="O77" s="1">
        <f>N77/N81</f>
        <v>0.116575591985428</v>
      </c>
    </row>
    <row r="78" spans="1:15">
      <c r="A78" t="s">
        <v>40</v>
      </c>
      <c r="B78">
        <v>45</v>
      </c>
      <c r="C78" s="1">
        <f>B78/B81</f>
        <v>0.195652173913043</v>
      </c>
      <c r="D78">
        <v>16</v>
      </c>
      <c r="E78" s="1">
        <f>D78/D81</f>
        <v>0.246153846153846</v>
      </c>
      <c r="F78">
        <v>17</v>
      </c>
      <c r="G78" s="1">
        <f>F78/F81</f>
        <v>0.236111111111111</v>
      </c>
      <c r="H78">
        <v>10</v>
      </c>
      <c r="I78" s="1">
        <f>H78/H81</f>
        <v>0.12987012987013</v>
      </c>
      <c r="J78">
        <v>22</v>
      </c>
      <c r="K78" s="1">
        <f>J78/J81</f>
        <v>0.366666666666667</v>
      </c>
      <c r="L78">
        <v>6</v>
      </c>
      <c r="M78" s="1">
        <f>L78/L81</f>
        <v>0.133333333333333</v>
      </c>
      <c r="N78">
        <f>SUM(B78,D78,F78,H78,J78,L78)</f>
        <v>116</v>
      </c>
      <c r="O78" s="1">
        <f>N78/N81</f>
        <v>0.211293260473588</v>
      </c>
    </row>
    <row r="79" spans="1:15">
      <c r="A79" t="s">
        <v>43</v>
      </c>
      <c r="B79">
        <v>20</v>
      </c>
      <c r="C79" s="1">
        <f>B79/B81</f>
        <v>0.0869565217391304</v>
      </c>
      <c r="D79">
        <v>12</v>
      </c>
      <c r="E79" s="1">
        <f>D79/D81</f>
        <v>0.184615384615385</v>
      </c>
      <c r="F79">
        <v>13</v>
      </c>
      <c r="G79" s="1">
        <f>F79/F81</f>
        <v>0.180555555555556</v>
      </c>
      <c r="H79">
        <v>14</v>
      </c>
      <c r="I79" s="1">
        <f>H79/H81</f>
        <v>0.181818181818182</v>
      </c>
      <c r="J79">
        <v>10</v>
      </c>
      <c r="K79" s="1">
        <f>J79/J81</f>
        <v>0.166666666666667</v>
      </c>
      <c r="L79">
        <v>1</v>
      </c>
      <c r="M79" s="1">
        <f>L79/L81</f>
        <v>0.0222222222222222</v>
      </c>
      <c r="N79">
        <f>SUM(B79,D79,F79,H79,J79,L79)</f>
        <v>70</v>
      </c>
      <c r="O79" s="1">
        <f>N79/N81</f>
        <v>0.127504553734062</v>
      </c>
    </row>
    <row r="80" spans="1:15">
      <c r="A80" t="s">
        <v>37</v>
      </c>
      <c r="B80">
        <v>133</v>
      </c>
      <c r="C80" s="1">
        <f>B80/B81</f>
        <v>0.578260869565217</v>
      </c>
      <c r="D80">
        <v>36</v>
      </c>
      <c r="E80" s="1">
        <f>D80/D81</f>
        <v>0.553846153846154</v>
      </c>
      <c r="F80">
        <v>37</v>
      </c>
      <c r="G80" s="1">
        <f>F80/F81</f>
        <v>0.513888888888889</v>
      </c>
      <c r="H80">
        <v>40</v>
      </c>
      <c r="I80" s="1">
        <f>H80/H81</f>
        <v>0.519480519480519</v>
      </c>
      <c r="J80">
        <v>22</v>
      </c>
      <c r="K80" s="1">
        <f>J80/J81</f>
        <v>0.366666666666667</v>
      </c>
      <c r="L80">
        <v>31</v>
      </c>
      <c r="M80" s="1">
        <f>L80/L81</f>
        <v>0.688888888888889</v>
      </c>
      <c r="N80">
        <f>SUM(B80,D80,F80,H80,J80,L80)</f>
        <v>299</v>
      </c>
      <c r="O80" s="1">
        <f>N80/N81</f>
        <v>0.544626593806922</v>
      </c>
    </row>
    <row r="81" spans="1:15">
      <c r="A81" t="s">
        <v>7</v>
      </c>
      <c r="B81">
        <f>SUM(B77:B80)</f>
        <v>230</v>
      </c>
      <c r="D81">
        <f>SUM(D77:D80)</f>
        <v>65</v>
      </c>
      <c r="E81" s="1"/>
      <c r="F81">
        <f>SUM(F77:F80)</f>
        <v>72</v>
      </c>
      <c r="G81" s="1"/>
      <c r="H81">
        <f>SUM(H77:H80)</f>
        <v>77</v>
      </c>
      <c r="J81">
        <f>SUM(J77:J80)</f>
        <v>60</v>
      </c>
      <c r="K81" s="1"/>
      <c r="L81">
        <f>SUM(L77:L80)</f>
        <v>45</v>
      </c>
      <c r="M81" s="1"/>
      <c r="N81">
        <f>SUM(N77:N80)</f>
        <v>549</v>
      </c>
      <c r="O81" s="1"/>
    </row>
    <row r="82" spans="11:11">
      <c r="K82" s="1"/>
    </row>
    <row r="83" spans="2:11">
      <c r="B83" s="4" t="s">
        <v>44</v>
      </c>
      <c r="C83" s="4" t="s">
        <v>1</v>
      </c>
      <c r="D83" s="4" t="s">
        <v>2</v>
      </c>
      <c r="E83" s="4" t="s">
        <v>3</v>
      </c>
      <c r="F83" s="4" t="s">
        <v>4</v>
      </c>
      <c r="G83" s="4" t="s">
        <v>5</v>
      </c>
      <c r="H83" s="4" t="s">
        <v>6</v>
      </c>
      <c r="I83" s="4" t="s">
        <v>7</v>
      </c>
      <c r="K83" s="1"/>
    </row>
    <row r="84" spans="2:11">
      <c r="B84" s="5" t="s">
        <v>39</v>
      </c>
      <c r="C84" s="6">
        <f>B77/B81</f>
        <v>0.139130434782609</v>
      </c>
      <c r="D84" s="6">
        <f>D77/D81</f>
        <v>0.0153846153846154</v>
      </c>
      <c r="E84" s="6">
        <f>F77/F81</f>
        <v>0.0694444444444444</v>
      </c>
      <c r="F84" s="6">
        <f>H77/H81</f>
        <v>0.168831168831169</v>
      </c>
      <c r="G84" s="6">
        <f>J77/J81</f>
        <v>0.1</v>
      </c>
      <c r="H84" s="6">
        <f>L77/L81</f>
        <v>0.155555555555556</v>
      </c>
      <c r="I84" s="6">
        <f>N77/N81</f>
        <v>0.116575591985428</v>
      </c>
      <c r="K84" s="1"/>
    </row>
    <row r="85" spans="2:11">
      <c r="B85" s="7" t="s">
        <v>40</v>
      </c>
      <c r="C85" s="8">
        <f>B78/B81</f>
        <v>0.195652173913043</v>
      </c>
      <c r="D85" s="8">
        <f>D78/D81</f>
        <v>0.246153846153846</v>
      </c>
      <c r="E85" s="8">
        <f>F78/F81</f>
        <v>0.236111111111111</v>
      </c>
      <c r="F85" s="8">
        <f>H78/H81</f>
        <v>0.12987012987013</v>
      </c>
      <c r="G85" s="8">
        <f>J78/J81</f>
        <v>0.366666666666667</v>
      </c>
      <c r="H85" s="8">
        <f>L78/L81</f>
        <v>0.133333333333333</v>
      </c>
      <c r="I85" s="8">
        <f>N78/N81</f>
        <v>0.211293260473588</v>
      </c>
      <c r="K85" s="1"/>
    </row>
    <row r="86" spans="2:11">
      <c r="B86" s="9" t="s">
        <v>43</v>
      </c>
      <c r="C86" s="10">
        <f>B79/B81</f>
        <v>0.0869565217391304</v>
      </c>
      <c r="D86" s="10">
        <f>D79/D81</f>
        <v>0.184615384615385</v>
      </c>
      <c r="E86" s="10">
        <f>F79/F81</f>
        <v>0.180555555555556</v>
      </c>
      <c r="F86" s="10">
        <f>H79/H81</f>
        <v>0.181818181818182</v>
      </c>
      <c r="G86" s="10">
        <f>J79/J81</f>
        <v>0.166666666666667</v>
      </c>
      <c r="H86" s="10">
        <f>L79/L81</f>
        <v>0.0222222222222222</v>
      </c>
      <c r="I86" s="10">
        <f>N79/N81</f>
        <v>0.127504553734062</v>
      </c>
      <c r="K86" s="1"/>
    </row>
    <row r="87" spans="2:11">
      <c r="B87" s="13" t="s">
        <v>37</v>
      </c>
      <c r="C87" s="14">
        <f>B80/B81</f>
        <v>0.578260869565217</v>
      </c>
      <c r="D87" s="14">
        <f>D80/D81</f>
        <v>0.553846153846154</v>
      </c>
      <c r="E87" s="14">
        <f>F80/F81</f>
        <v>0.513888888888889</v>
      </c>
      <c r="F87" s="14">
        <f>H80/H81</f>
        <v>0.519480519480519</v>
      </c>
      <c r="G87" s="14">
        <f>J80/J81</f>
        <v>0.366666666666667</v>
      </c>
      <c r="H87" s="14">
        <f>L80/L81</f>
        <v>0.688888888888889</v>
      </c>
      <c r="I87" s="14">
        <f>N80/N81</f>
        <v>0.544626593806922</v>
      </c>
      <c r="K87" s="1"/>
    </row>
    <row r="88" spans="11:11">
      <c r="K88" s="1"/>
    </row>
    <row r="89" spans="11:11">
      <c r="K89" s="1"/>
    </row>
    <row r="90" spans="1:14">
      <c r="A90" t="s">
        <v>47</v>
      </c>
      <c r="B90" t="s">
        <v>1</v>
      </c>
      <c r="D90" t="s">
        <v>2</v>
      </c>
      <c r="F90" t="s">
        <v>3</v>
      </c>
      <c r="H90" t="s">
        <v>4</v>
      </c>
      <c r="J90" t="s">
        <v>5</v>
      </c>
      <c r="K90" s="1"/>
      <c r="L90" t="s">
        <v>6</v>
      </c>
      <c r="N90" t="s">
        <v>7</v>
      </c>
    </row>
    <row r="91" spans="1:15">
      <c r="A91" t="s">
        <v>48</v>
      </c>
      <c r="B91">
        <v>30</v>
      </c>
      <c r="C91" s="1">
        <f>B91/B99</f>
        <v>0.135135135135135</v>
      </c>
      <c r="D91">
        <v>3</v>
      </c>
      <c r="E91" s="1">
        <f>D91/D99</f>
        <v>0.0461538461538462</v>
      </c>
      <c r="F91">
        <v>6</v>
      </c>
      <c r="G91" s="1">
        <f>F91/F99</f>
        <v>0.0857142857142857</v>
      </c>
      <c r="H91">
        <v>14</v>
      </c>
      <c r="I91" s="1">
        <f>H91/H99</f>
        <v>0.177215189873418</v>
      </c>
      <c r="J91">
        <v>6</v>
      </c>
      <c r="K91" s="25">
        <f>J91/J99</f>
        <v>0.1</v>
      </c>
      <c r="L91">
        <v>7</v>
      </c>
      <c r="M91" s="1">
        <f>L91/L99</f>
        <v>0.155555555555556</v>
      </c>
      <c r="N91">
        <f>SUM(B91,D91,F91,H91,J91,L91)</f>
        <v>66</v>
      </c>
      <c r="O91" s="1">
        <f>N91/N99</f>
        <v>0.121996303142329</v>
      </c>
    </row>
    <row r="92" spans="1:15">
      <c r="A92" t="s">
        <v>49</v>
      </c>
      <c r="B92">
        <v>15</v>
      </c>
      <c r="C92" s="1">
        <f>B92/B99</f>
        <v>0.0675675675675676</v>
      </c>
      <c r="D92">
        <v>1</v>
      </c>
      <c r="E92" s="1">
        <f>D92/D99</f>
        <v>0.0153846153846154</v>
      </c>
      <c r="F92">
        <v>1</v>
      </c>
      <c r="G92" s="1">
        <f>F92/F99</f>
        <v>0.0142857142857143</v>
      </c>
      <c r="H92">
        <v>0</v>
      </c>
      <c r="I92" s="1">
        <f>H92/H99</f>
        <v>0</v>
      </c>
      <c r="J92">
        <v>2</v>
      </c>
      <c r="K92" s="1">
        <f>J92/J99</f>
        <v>0.0333333333333333</v>
      </c>
      <c r="L92">
        <v>1</v>
      </c>
      <c r="M92" s="1">
        <f>L92/L99</f>
        <v>0.0222222222222222</v>
      </c>
      <c r="N92">
        <f t="shared" ref="N91:N98" si="2">SUM(B92,D92,F92,H92,J92,L92)</f>
        <v>20</v>
      </c>
      <c r="O92" s="1">
        <f>N92/N99</f>
        <v>0.0369685767097967</v>
      </c>
    </row>
    <row r="93" spans="1:15">
      <c r="A93" t="s">
        <v>50</v>
      </c>
      <c r="B93">
        <v>27</v>
      </c>
      <c r="C93" s="1">
        <f>B93/B99</f>
        <v>0.121621621621622</v>
      </c>
      <c r="D93">
        <v>4</v>
      </c>
      <c r="E93" s="1">
        <f>D93/D99</f>
        <v>0.0615384615384615</v>
      </c>
      <c r="F93">
        <v>3</v>
      </c>
      <c r="G93" s="1">
        <f>F93/F99</f>
        <v>0.0428571428571429</v>
      </c>
      <c r="H93">
        <v>7</v>
      </c>
      <c r="I93" s="1">
        <f>H93/H99</f>
        <v>0.0886075949367089</v>
      </c>
      <c r="J93">
        <v>12</v>
      </c>
      <c r="K93" s="1">
        <f>J93/J99</f>
        <v>0.2</v>
      </c>
      <c r="L93">
        <v>12</v>
      </c>
      <c r="M93" s="1">
        <f>L93/L99</f>
        <v>0.266666666666667</v>
      </c>
      <c r="N93">
        <f t="shared" si="2"/>
        <v>65</v>
      </c>
      <c r="O93" s="1">
        <f>N93/N99</f>
        <v>0.120147874306839</v>
      </c>
    </row>
    <row r="94" spans="1:15">
      <c r="A94" t="s">
        <v>51</v>
      </c>
      <c r="B94">
        <v>43</v>
      </c>
      <c r="C94" s="1">
        <f>B94/B99</f>
        <v>0.193693693693694</v>
      </c>
      <c r="D94">
        <v>24</v>
      </c>
      <c r="E94" s="1">
        <f>D94/D99</f>
        <v>0.369230769230769</v>
      </c>
      <c r="F94">
        <v>15</v>
      </c>
      <c r="G94" s="1">
        <f>F94/F99</f>
        <v>0.214285714285714</v>
      </c>
      <c r="H94">
        <v>14</v>
      </c>
      <c r="I94" s="1">
        <f>H94/H99</f>
        <v>0.177215189873418</v>
      </c>
      <c r="J94">
        <v>15</v>
      </c>
      <c r="K94" s="25">
        <f>J94/J99</f>
        <v>0.25</v>
      </c>
      <c r="L94">
        <v>4</v>
      </c>
      <c r="M94" s="1">
        <f>L94/L99</f>
        <v>0.0888888888888889</v>
      </c>
      <c r="N94">
        <f t="shared" si="2"/>
        <v>115</v>
      </c>
      <c r="O94" s="1">
        <f>N94/N99</f>
        <v>0.212569316081331</v>
      </c>
    </row>
    <row r="95" spans="1:15">
      <c r="A95" t="s">
        <v>52</v>
      </c>
      <c r="B95">
        <v>28</v>
      </c>
      <c r="C95" s="1">
        <f>B95/B99</f>
        <v>0.126126126126126</v>
      </c>
      <c r="D95">
        <v>4</v>
      </c>
      <c r="E95" s="1">
        <f>D95/D99</f>
        <v>0.0615384615384615</v>
      </c>
      <c r="F95">
        <v>11</v>
      </c>
      <c r="G95" s="1">
        <f>F95/F99</f>
        <v>0.157142857142857</v>
      </c>
      <c r="H95">
        <v>2</v>
      </c>
      <c r="I95" s="1">
        <f>H95/H99</f>
        <v>0.0253164556962025</v>
      </c>
      <c r="J95">
        <v>1</v>
      </c>
      <c r="K95" s="1">
        <f>J95/J99</f>
        <v>0.0166666666666667</v>
      </c>
      <c r="L95">
        <v>6</v>
      </c>
      <c r="M95" s="1">
        <f>L95/L99</f>
        <v>0.133333333333333</v>
      </c>
      <c r="N95">
        <f t="shared" si="2"/>
        <v>52</v>
      </c>
      <c r="O95" s="1">
        <f>N95/N99</f>
        <v>0.0961182994454713</v>
      </c>
    </row>
    <row r="96" spans="1:15">
      <c r="A96" t="s">
        <v>53</v>
      </c>
      <c r="B96">
        <v>36</v>
      </c>
      <c r="C96" s="1">
        <f>B96/B99</f>
        <v>0.162162162162162</v>
      </c>
      <c r="D96">
        <v>4</v>
      </c>
      <c r="E96" s="1">
        <f>D96/D99</f>
        <v>0.0615384615384615</v>
      </c>
      <c r="F96">
        <v>8</v>
      </c>
      <c r="G96" s="1">
        <f>F96/F99</f>
        <v>0.114285714285714</v>
      </c>
      <c r="H96">
        <v>17</v>
      </c>
      <c r="I96" s="1">
        <f>H96/H99</f>
        <v>0.215189873417722</v>
      </c>
      <c r="J96">
        <v>9</v>
      </c>
      <c r="K96" s="1">
        <f>J96/J99</f>
        <v>0.15</v>
      </c>
      <c r="L96">
        <v>4</v>
      </c>
      <c r="M96" s="1">
        <f>L96/L99</f>
        <v>0.0888888888888889</v>
      </c>
      <c r="N96">
        <f t="shared" si="2"/>
        <v>78</v>
      </c>
      <c r="O96" s="1">
        <f>N96/N99</f>
        <v>0.144177449168207</v>
      </c>
    </row>
    <row r="97" spans="1:15">
      <c r="A97" t="s">
        <v>36</v>
      </c>
      <c r="B97">
        <v>43</v>
      </c>
      <c r="C97" s="1">
        <f>B97/B99</f>
        <v>0.193693693693694</v>
      </c>
      <c r="D97">
        <v>20</v>
      </c>
      <c r="E97" s="1">
        <f>D97/D99</f>
        <v>0.307692307692308</v>
      </c>
      <c r="F97">
        <v>22</v>
      </c>
      <c r="G97" s="1">
        <f>F97/F99</f>
        <v>0.314285714285714</v>
      </c>
      <c r="H97">
        <v>15</v>
      </c>
      <c r="I97" s="1">
        <f>H97/H99</f>
        <v>0.189873417721519</v>
      </c>
      <c r="J97">
        <v>9</v>
      </c>
      <c r="K97" s="1">
        <f>J97/J99</f>
        <v>0.15</v>
      </c>
      <c r="L97">
        <v>8</v>
      </c>
      <c r="M97" s="1">
        <f>L97/L99</f>
        <v>0.177777777777778</v>
      </c>
      <c r="N97">
        <f t="shared" si="2"/>
        <v>117</v>
      </c>
      <c r="O97" s="1">
        <f>N97/N99</f>
        <v>0.216266173752311</v>
      </c>
    </row>
    <row r="98" spans="1:15">
      <c r="A98" t="s">
        <v>37</v>
      </c>
      <c r="B98">
        <v>0</v>
      </c>
      <c r="C98" s="1">
        <f>B98/B99</f>
        <v>0</v>
      </c>
      <c r="D98">
        <v>5</v>
      </c>
      <c r="E98" s="1">
        <f>D98/D99</f>
        <v>0.0769230769230769</v>
      </c>
      <c r="F98">
        <v>4</v>
      </c>
      <c r="G98" s="1">
        <f>F98/F99</f>
        <v>0.0571428571428571</v>
      </c>
      <c r="H98">
        <v>10</v>
      </c>
      <c r="I98" s="1">
        <f>H98/H99</f>
        <v>0.126582278481013</v>
      </c>
      <c r="J98">
        <v>6</v>
      </c>
      <c r="K98" s="1">
        <f>J98/J99</f>
        <v>0.1</v>
      </c>
      <c r="L98">
        <v>3</v>
      </c>
      <c r="M98" s="1">
        <f>L98/L99</f>
        <v>0.0666666666666667</v>
      </c>
      <c r="N98">
        <f t="shared" si="2"/>
        <v>28</v>
      </c>
      <c r="O98" s="1">
        <f>N98/N99</f>
        <v>0.0517560073937153</v>
      </c>
    </row>
    <row r="99" spans="1:15">
      <c r="A99" t="s">
        <v>7</v>
      </c>
      <c r="B99">
        <f>SUM(B91:B98)</f>
        <v>222</v>
      </c>
      <c r="C99" s="1"/>
      <c r="D99">
        <f>SUM(D91:D98)</f>
        <v>65</v>
      </c>
      <c r="E99" s="1"/>
      <c r="F99">
        <f>SUM(F91:F98)</f>
        <v>70</v>
      </c>
      <c r="G99" s="1"/>
      <c r="H99">
        <f>SUM(H91:H98)</f>
        <v>79</v>
      </c>
      <c r="J99">
        <f>SUM(J91:J98)</f>
        <v>60</v>
      </c>
      <c r="K99" s="1"/>
      <c r="L99">
        <f>SUM(L91:L98)</f>
        <v>45</v>
      </c>
      <c r="M99" s="1"/>
      <c r="N99">
        <f>SUM(N91:N98)</f>
        <v>541</v>
      </c>
      <c r="O99" s="1"/>
    </row>
    <row r="100" spans="24:24">
      <c r="X100">
        <v>29</v>
      </c>
    </row>
    <row r="101" spans="24:24">
      <c r="X101">
        <v>9</v>
      </c>
    </row>
    <row r="102" spans="2:24">
      <c r="B102" s="4" t="s">
        <v>44</v>
      </c>
      <c r="C102" s="4" t="s">
        <v>1</v>
      </c>
      <c r="D102" s="4" t="s">
        <v>2</v>
      </c>
      <c r="E102" s="4" t="s">
        <v>3</v>
      </c>
      <c r="F102" s="4" t="s">
        <v>4</v>
      </c>
      <c r="G102" s="4" t="s">
        <v>5</v>
      </c>
      <c r="H102" s="4" t="s">
        <v>6</v>
      </c>
      <c r="I102" s="4" t="s">
        <v>7</v>
      </c>
      <c r="X102">
        <v>6</v>
      </c>
    </row>
    <row r="103" spans="2:24">
      <c r="B103" s="7" t="s">
        <v>48</v>
      </c>
      <c r="C103" s="8">
        <f>B91/B99</f>
        <v>0.135135135135135</v>
      </c>
      <c r="D103" s="8">
        <f>D91/D99</f>
        <v>0.0461538461538462</v>
      </c>
      <c r="E103" s="8">
        <f>F91/F99</f>
        <v>0.0857142857142857</v>
      </c>
      <c r="F103" s="8">
        <f>H91/H99</f>
        <v>0.177215189873418</v>
      </c>
      <c r="G103" s="8">
        <f>J91/J99</f>
        <v>0.1</v>
      </c>
      <c r="H103" s="8">
        <f>L91/L99</f>
        <v>0.155555555555556</v>
      </c>
      <c r="I103" s="8">
        <f>N91/N99</f>
        <v>0.121996303142329</v>
      </c>
      <c r="X103">
        <v>9</v>
      </c>
    </row>
    <row r="104" spans="2:24">
      <c r="B104" s="17" t="s">
        <v>49</v>
      </c>
      <c r="C104" s="18">
        <f>B92/B99</f>
        <v>0.0675675675675676</v>
      </c>
      <c r="D104" s="18">
        <f>D92/D99</f>
        <v>0.0153846153846154</v>
      </c>
      <c r="E104" s="18">
        <f>F92/F99</f>
        <v>0.0142857142857143</v>
      </c>
      <c r="F104" s="18">
        <f>H92/H99</f>
        <v>0</v>
      </c>
      <c r="G104" s="18">
        <f>J92/J99</f>
        <v>0.0333333333333333</v>
      </c>
      <c r="H104" s="18">
        <f>L92/L99</f>
        <v>0.0222222222222222</v>
      </c>
      <c r="I104" s="18">
        <f>N92/N99</f>
        <v>0.0369685767097967</v>
      </c>
      <c r="X104">
        <v>7</v>
      </c>
    </row>
    <row r="105" spans="2:24">
      <c r="B105" s="19" t="s">
        <v>50</v>
      </c>
      <c r="C105" s="20">
        <f>B93/B99</f>
        <v>0.121621621621622</v>
      </c>
      <c r="D105" s="20">
        <f>D93/D99</f>
        <v>0.0615384615384615</v>
      </c>
      <c r="E105" s="20">
        <f>F93/F99</f>
        <v>0.0428571428571429</v>
      </c>
      <c r="F105" s="20">
        <f>H93/H99</f>
        <v>0.0886075949367089</v>
      </c>
      <c r="G105" s="20">
        <f>J93/J99</f>
        <v>0.2</v>
      </c>
      <c r="H105" s="20">
        <f>L93/L99</f>
        <v>0.266666666666667</v>
      </c>
      <c r="I105" s="20">
        <f>N93/N99</f>
        <v>0.120147874306839</v>
      </c>
      <c r="X105">
        <v>6</v>
      </c>
    </row>
    <row r="106" spans="2:24">
      <c r="B106" s="11" t="s">
        <v>51</v>
      </c>
      <c r="C106" s="12">
        <f>B94/B99</f>
        <v>0.193693693693694</v>
      </c>
      <c r="D106" s="12">
        <f>D94/D99</f>
        <v>0.369230769230769</v>
      </c>
      <c r="E106" s="12">
        <f>F94/F99</f>
        <v>0.214285714285714</v>
      </c>
      <c r="F106" s="12">
        <f>H94/H99</f>
        <v>0.177215189873418</v>
      </c>
      <c r="G106" s="12">
        <f>J94/J99</f>
        <v>0.25</v>
      </c>
      <c r="H106" s="12">
        <f>L94/L99</f>
        <v>0.0888888888888889</v>
      </c>
      <c r="I106" s="12">
        <f>N94/N99</f>
        <v>0.212569316081331</v>
      </c>
      <c r="X106">
        <f>SUM(X100:X105)</f>
        <v>66</v>
      </c>
    </row>
    <row r="107" spans="2:9">
      <c r="B107" s="21" t="s">
        <v>52</v>
      </c>
      <c r="C107" s="22">
        <f>B95/B99</f>
        <v>0.126126126126126</v>
      </c>
      <c r="D107" s="22">
        <f>D95/D99</f>
        <v>0.0615384615384615</v>
      </c>
      <c r="E107" s="22">
        <f>F95/F99</f>
        <v>0.157142857142857</v>
      </c>
      <c r="F107" s="22">
        <f>H95/H99</f>
        <v>0.0253164556962025</v>
      </c>
      <c r="G107" s="22">
        <f>J95/J99</f>
        <v>0.0166666666666667</v>
      </c>
      <c r="H107" s="22">
        <f>L95/L99</f>
        <v>0.133333333333333</v>
      </c>
      <c r="I107" s="22">
        <f>N95/N99</f>
        <v>0.0961182994454713</v>
      </c>
    </row>
    <row r="108" spans="2:9">
      <c r="B108" s="5" t="s">
        <v>53</v>
      </c>
      <c r="C108" s="6">
        <f>B96/B99</f>
        <v>0.162162162162162</v>
      </c>
      <c r="D108" s="6">
        <f>D96/D99</f>
        <v>0.0615384615384615</v>
      </c>
      <c r="E108" s="6">
        <f>F96/F99</f>
        <v>0.114285714285714</v>
      </c>
      <c r="F108" s="6">
        <f>H96/H99</f>
        <v>0.215189873417722</v>
      </c>
      <c r="G108" s="6">
        <f>J96/J99</f>
        <v>0.15</v>
      </c>
      <c r="H108" s="6">
        <f>L96/L99</f>
        <v>0.0888888888888889</v>
      </c>
      <c r="I108" s="6">
        <f>N96/N99</f>
        <v>0.144177449168207</v>
      </c>
    </row>
    <row r="109" spans="2:9">
      <c r="B109" s="23" t="s">
        <v>36</v>
      </c>
      <c r="C109" s="24">
        <f>B97/B99</f>
        <v>0.193693693693694</v>
      </c>
      <c r="D109" s="24">
        <f>D97/D99</f>
        <v>0.307692307692308</v>
      </c>
      <c r="E109" s="24">
        <f>F97/F99</f>
        <v>0.314285714285714</v>
      </c>
      <c r="F109" s="24">
        <f>H97/H99</f>
        <v>0.189873417721519</v>
      </c>
      <c r="G109" s="24">
        <f>J97/J99</f>
        <v>0.15</v>
      </c>
      <c r="H109" s="24">
        <f>L97/L99</f>
        <v>0.177777777777778</v>
      </c>
      <c r="I109" s="24">
        <f>N97/N99</f>
        <v>0.216266173752311</v>
      </c>
    </row>
    <row r="110" spans="2:9">
      <c r="B110" s="13" t="s">
        <v>37</v>
      </c>
      <c r="C110" s="14">
        <f>B98/B99</f>
        <v>0</v>
      </c>
      <c r="D110" s="14">
        <f>D98/D99</f>
        <v>0.0769230769230769</v>
      </c>
      <c r="E110" s="14">
        <f>F98/F99</f>
        <v>0.0571428571428571</v>
      </c>
      <c r="F110" s="14">
        <f>H98/H99</f>
        <v>0.126582278481013</v>
      </c>
      <c r="G110" s="14">
        <f>J98/J99</f>
        <v>0.1</v>
      </c>
      <c r="H110" s="14">
        <f>L98/L99</f>
        <v>0.0666666666666667</v>
      </c>
      <c r="I110" s="14">
        <f>N98/N99</f>
        <v>0.0517560073937153</v>
      </c>
    </row>
    <row r="112" spans="1:8">
      <c r="A112" t="s">
        <v>54</v>
      </c>
      <c r="B112" t="s">
        <v>1</v>
      </c>
      <c r="C112" t="s">
        <v>2</v>
      </c>
      <c r="D112" t="s">
        <v>3</v>
      </c>
      <c r="E112" t="s">
        <v>4</v>
      </c>
      <c r="F112" t="s">
        <v>5</v>
      </c>
      <c r="G112" t="s">
        <v>6</v>
      </c>
      <c r="H112" t="s">
        <v>7</v>
      </c>
    </row>
    <row r="113" spans="1:9">
      <c r="A113" t="s">
        <v>55</v>
      </c>
      <c r="B113">
        <v>3</v>
      </c>
      <c r="C113">
        <v>0</v>
      </c>
      <c r="D113">
        <v>0</v>
      </c>
      <c r="E113">
        <v>0</v>
      </c>
      <c r="F113">
        <v>0</v>
      </c>
      <c r="G113">
        <v>22</v>
      </c>
      <c r="H113">
        <f>SUM(B113:G113)</f>
        <v>25</v>
      </c>
      <c r="I113" s="1">
        <f>H113/H123</f>
        <v>0.0728862973760933</v>
      </c>
    </row>
    <row r="114" spans="1:9">
      <c r="A114" t="s">
        <v>56</v>
      </c>
      <c r="B114">
        <v>0</v>
      </c>
      <c r="C114">
        <v>1</v>
      </c>
      <c r="D114">
        <v>1</v>
      </c>
      <c r="E114">
        <v>0</v>
      </c>
      <c r="F114">
        <v>1</v>
      </c>
      <c r="G114">
        <v>0</v>
      </c>
      <c r="H114">
        <f t="shared" ref="H113:H122" si="3">SUM(B114:G114)</f>
        <v>3</v>
      </c>
      <c r="I114" s="1">
        <f>H114/H123</f>
        <v>0.0087463556851312</v>
      </c>
    </row>
    <row r="115" spans="1:9">
      <c r="A115" t="s">
        <v>57</v>
      </c>
      <c r="B115">
        <v>2</v>
      </c>
      <c r="C115">
        <v>0</v>
      </c>
      <c r="D115">
        <v>0</v>
      </c>
      <c r="E115">
        <v>0</v>
      </c>
      <c r="F115">
        <v>0</v>
      </c>
      <c r="G115">
        <v>1</v>
      </c>
      <c r="H115">
        <f t="shared" si="3"/>
        <v>3</v>
      </c>
      <c r="I115" s="1">
        <f>H115/H123</f>
        <v>0.0087463556851312</v>
      </c>
    </row>
    <row r="116" spans="1:9">
      <c r="A116" t="s">
        <v>58</v>
      </c>
      <c r="B116">
        <v>11</v>
      </c>
      <c r="C116">
        <v>4</v>
      </c>
      <c r="D116">
        <v>0</v>
      </c>
      <c r="E116">
        <v>2</v>
      </c>
      <c r="F116">
        <v>4</v>
      </c>
      <c r="G116">
        <v>0</v>
      </c>
      <c r="H116">
        <f t="shared" si="3"/>
        <v>21</v>
      </c>
      <c r="I116" s="1">
        <f>H116/H123</f>
        <v>0.0612244897959184</v>
      </c>
    </row>
    <row r="117" spans="1:9">
      <c r="A117" t="s">
        <v>59</v>
      </c>
      <c r="B117">
        <v>47</v>
      </c>
      <c r="C117">
        <v>11</v>
      </c>
      <c r="D117">
        <v>12</v>
      </c>
      <c r="E117">
        <v>6</v>
      </c>
      <c r="F117">
        <v>11</v>
      </c>
      <c r="G117">
        <v>4</v>
      </c>
      <c r="H117">
        <f t="shared" si="3"/>
        <v>91</v>
      </c>
      <c r="I117" s="1">
        <f>H117/H123</f>
        <v>0.26530612244898</v>
      </c>
    </row>
    <row r="118" spans="1:9">
      <c r="A118" t="s">
        <v>51</v>
      </c>
      <c r="B118">
        <v>37</v>
      </c>
      <c r="C118">
        <v>23</v>
      </c>
      <c r="D118">
        <v>13</v>
      </c>
      <c r="E118">
        <v>7</v>
      </c>
      <c r="F118">
        <v>10</v>
      </c>
      <c r="G118">
        <v>5</v>
      </c>
      <c r="H118">
        <f t="shared" si="3"/>
        <v>95</v>
      </c>
      <c r="I118" s="1">
        <f>H118/H123</f>
        <v>0.276967930029155</v>
      </c>
    </row>
    <row r="119" spans="1:9">
      <c r="A119" t="s">
        <v>52</v>
      </c>
      <c r="B119">
        <v>32</v>
      </c>
      <c r="C119">
        <v>6</v>
      </c>
      <c r="D119">
        <v>13</v>
      </c>
      <c r="E119">
        <v>8</v>
      </c>
      <c r="F119">
        <v>6</v>
      </c>
      <c r="G119">
        <v>1</v>
      </c>
      <c r="H119">
        <f t="shared" si="3"/>
        <v>66</v>
      </c>
      <c r="I119" s="1">
        <f>H119/H123</f>
        <v>0.192419825072886</v>
      </c>
    </row>
    <row r="120" spans="1:9">
      <c r="A120" t="s">
        <v>60</v>
      </c>
      <c r="B120">
        <v>0</v>
      </c>
      <c r="C120">
        <v>0</v>
      </c>
      <c r="D120">
        <v>0</v>
      </c>
      <c r="E120">
        <v>0</v>
      </c>
      <c r="F120">
        <v>1</v>
      </c>
      <c r="G120">
        <v>0</v>
      </c>
      <c r="H120">
        <f t="shared" si="3"/>
        <v>1</v>
      </c>
      <c r="I120" s="1">
        <f>H120/H123</f>
        <v>0.00291545189504373</v>
      </c>
    </row>
    <row r="121" spans="1:9">
      <c r="A121" t="s">
        <v>61</v>
      </c>
      <c r="B121">
        <v>0</v>
      </c>
      <c r="C121">
        <v>4</v>
      </c>
      <c r="D121">
        <v>5</v>
      </c>
      <c r="E121">
        <v>0</v>
      </c>
      <c r="F121">
        <v>2</v>
      </c>
      <c r="G121">
        <v>0</v>
      </c>
      <c r="H121">
        <f t="shared" si="3"/>
        <v>11</v>
      </c>
      <c r="I121" s="1">
        <f>H121/H123</f>
        <v>0.032069970845481</v>
      </c>
    </row>
    <row r="122" spans="1:9">
      <c r="A122" t="s">
        <v>62</v>
      </c>
      <c r="B122">
        <v>10</v>
      </c>
      <c r="C122">
        <v>1</v>
      </c>
      <c r="D122">
        <v>4</v>
      </c>
      <c r="E122">
        <v>7</v>
      </c>
      <c r="F122">
        <v>3</v>
      </c>
      <c r="G122">
        <v>2</v>
      </c>
      <c r="H122">
        <f t="shared" si="3"/>
        <v>27</v>
      </c>
      <c r="I122" s="1">
        <f>H122/H123</f>
        <v>0.0787172011661808</v>
      </c>
    </row>
    <row r="123" spans="1:8">
      <c r="A123" t="s">
        <v>7</v>
      </c>
      <c r="H123">
        <f>SUM(H113:H122)</f>
        <v>343</v>
      </c>
    </row>
    <row r="125" spans="1:8">
      <c r="A125" t="s">
        <v>63</v>
      </c>
      <c r="B125" t="s">
        <v>1</v>
      </c>
      <c r="C125" t="s">
        <v>2</v>
      </c>
      <c r="D125" t="s">
        <v>3</v>
      </c>
      <c r="E125" t="s">
        <v>4</v>
      </c>
      <c r="F125" t="s">
        <v>5</v>
      </c>
      <c r="G125" t="s">
        <v>6</v>
      </c>
      <c r="H125" t="s">
        <v>7</v>
      </c>
    </row>
    <row r="126" spans="1:9">
      <c r="A126" t="s">
        <v>64</v>
      </c>
      <c r="B126">
        <v>101</v>
      </c>
      <c r="C126">
        <v>24</v>
      </c>
      <c r="D126">
        <v>29</v>
      </c>
      <c r="E126">
        <v>19</v>
      </c>
      <c r="F126">
        <v>27</v>
      </c>
      <c r="H126">
        <f>SUM(B126:G126)</f>
        <v>200</v>
      </c>
      <c r="I126" s="1">
        <f>H126/H130</f>
        <v>0.401606425702811</v>
      </c>
    </row>
    <row r="127" spans="1:9">
      <c r="A127" t="s">
        <v>65</v>
      </c>
      <c r="B127">
        <v>81</v>
      </c>
      <c r="C127">
        <v>17</v>
      </c>
      <c r="D127">
        <v>23</v>
      </c>
      <c r="E127">
        <v>45</v>
      </c>
      <c r="F127">
        <v>21</v>
      </c>
      <c r="H127">
        <f>SUM(B127:G127)</f>
        <v>187</v>
      </c>
      <c r="I127" s="1">
        <f>H127/H130</f>
        <v>0.375502008032129</v>
      </c>
    </row>
    <row r="128" spans="1:9">
      <c r="A128" t="s">
        <v>36</v>
      </c>
      <c r="B128">
        <v>37</v>
      </c>
      <c r="C128">
        <v>17</v>
      </c>
      <c r="D128">
        <v>11</v>
      </c>
      <c r="E128">
        <v>12</v>
      </c>
      <c r="F128">
        <v>7</v>
      </c>
      <c r="H128">
        <f>SUM(B128:G128)</f>
        <v>84</v>
      </c>
      <c r="I128" s="1">
        <f>H128/H130</f>
        <v>0.168674698795181</v>
      </c>
    </row>
    <row r="129" spans="1:9">
      <c r="A129" t="s">
        <v>22</v>
      </c>
      <c r="B129">
        <v>11</v>
      </c>
      <c r="C129">
        <v>1</v>
      </c>
      <c r="D129">
        <v>7</v>
      </c>
      <c r="E129">
        <v>3</v>
      </c>
      <c r="F129">
        <v>5</v>
      </c>
      <c r="H129">
        <f>SUM(B129:G129)</f>
        <v>27</v>
      </c>
      <c r="I129" s="1">
        <f>H129/H130</f>
        <v>0.0542168674698795</v>
      </c>
    </row>
    <row r="130" spans="8:9">
      <c r="H130">
        <f>SUM(H126:H129)</f>
        <v>498</v>
      </c>
      <c r="I130" s="1">
        <f>SUM(I126:I129)</f>
        <v>1</v>
      </c>
    </row>
    <row r="131" spans="2:2">
      <c r="B131" s="1"/>
    </row>
    <row r="132" spans="2:2">
      <c r="B132" s="25"/>
    </row>
    <row r="133" spans="2:2">
      <c r="B133" s="1"/>
    </row>
    <row r="134" spans="2:2">
      <c r="B134" s="1"/>
    </row>
    <row r="135" spans="2:2">
      <c r="B135" s="1"/>
    </row>
    <row r="136" spans="2:2">
      <c r="B136" s="1"/>
    </row>
    <row r="137" spans="2:2">
      <c r="B137" s="1"/>
    </row>
    <row r="138" spans="2:2">
      <c r="B138" s="1"/>
    </row>
    <row r="139" spans="2:2">
      <c r="B139" s="1"/>
    </row>
    <row r="140" spans="2:2">
      <c r="B140" s="1"/>
    </row>
    <row r="141" spans="2:2">
      <c r="B141" s="25"/>
    </row>
    <row r="142" spans="2:2">
      <c r="B142" s="1"/>
    </row>
    <row r="143" spans="2:2">
      <c r="B143" s="1"/>
    </row>
    <row r="144" spans="2:2">
      <c r="B144" s="1"/>
    </row>
    <row r="145" spans="2:2">
      <c r="B145" s="1"/>
    </row>
    <row r="146" spans="2:2">
      <c r="B146" s="1"/>
    </row>
    <row r="147" spans="2:2">
      <c r="B147" s="2"/>
    </row>
    <row r="148" spans="2:2">
      <c r="B148" s="2"/>
    </row>
    <row r="149" spans="2:2">
      <c r="B149" s="2"/>
    </row>
    <row r="150" spans="2:2">
      <c r="B150" s="2"/>
    </row>
    <row r="151" spans="2:2">
      <c r="B151" s="2"/>
    </row>
    <row r="152" spans="2:2">
      <c r="B152" s="2"/>
    </row>
    <row r="155" spans="21:21">
      <c r="U155" s="2"/>
    </row>
    <row r="156" spans="21:21">
      <c r="U156" s="2"/>
    </row>
    <row r="157" spans="21:21">
      <c r="U157" s="2"/>
    </row>
    <row r="158" spans="21:21">
      <c r="U158" s="2"/>
    </row>
    <row r="159" spans="21:21">
      <c r="U159" s="2"/>
    </row>
    <row r="160" spans="21:21">
      <c r="U160" s="2"/>
    </row>
    <row r="161" spans="21:21">
      <c r="U161" s="2"/>
    </row>
    <row r="162" spans="21:21">
      <c r="U162" s="2"/>
    </row>
    <row r="163" spans="21:21">
      <c r="U163" s="2"/>
    </row>
    <row r="164" spans="21:21">
      <c r="U164" s="2"/>
    </row>
    <row r="165" spans="21:21">
      <c r="U165" s="2"/>
    </row>
    <row r="166" spans="21:21">
      <c r="U166" s="2"/>
    </row>
    <row r="167" spans="21:21">
      <c r="U167" s="2"/>
    </row>
    <row r="168" spans="21:21">
      <c r="U168" s="2"/>
    </row>
    <row r="169" spans="21:21">
      <c r="U169" s="2"/>
    </row>
    <row r="170" spans="21:21">
      <c r="U170" s="2"/>
    </row>
    <row r="171" spans="21:21">
      <c r="U171" s="2"/>
    </row>
    <row r="172" spans="21:21">
      <c r="U172" s="2"/>
    </row>
    <row r="173" spans="21:21">
      <c r="U173" s="2"/>
    </row>
    <row r="174" spans="21:21">
      <c r="U174" s="2"/>
    </row>
    <row r="175" spans="21:21">
      <c r="U175" s="2"/>
    </row>
    <row r="176" spans="21:21">
      <c r="U176" s="2"/>
    </row>
    <row r="177" spans="21:21">
      <c r="U177" s="2"/>
    </row>
    <row r="178" spans="21:21">
      <c r="U178" s="2"/>
    </row>
    <row r="179" spans="21:21">
      <c r="U179" s="2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2024-04-21T02:43:00Z</dcterms:created>
  <dcterms:modified xsi:type="dcterms:W3CDTF">2024-04-24T23:57:00Z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